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515" activeTab="0"/>
  </bookViews>
  <sheets>
    <sheet name="Mitglieder" sheetId="1" r:id="rId1"/>
    <sheet name="ausgetreten" sheetId="2" r:id="rId2"/>
    <sheet name="Tabelle1" sheetId="3" r:id="rId3"/>
  </sheets>
  <definedNames>
    <definedName name="_xlnm._FilterDatabase" localSheetId="0" hidden="1">'Mitglieder'!$B$1:$S$178</definedName>
    <definedName name="gora_1">'Mitglieder'!$M$127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" authorId="0">
      <text>
        <r>
          <rPr>
            <sz val="12"/>
            <rFont val="Times New Roman"/>
            <family val="1"/>
          </rPr>
          <t>mailto:dpa@albarchive.gov.al
mailto:nnika@albarchive.gov.al</t>
        </r>
      </text>
    </comment>
    <comment ref="M23" authorId="0">
      <text>
        <r>
          <rPr>
            <sz val="12"/>
            <rFont val="Times New Roman"/>
            <family val="1"/>
          </rPr>
          <t>mailto:landesarchiv@la-bw.de
mailto:maria-magdalena.rueckert@la-bw.de</t>
        </r>
      </text>
    </comment>
    <comment ref="M79" authorId="0">
      <text>
        <r>
          <rPr>
            <sz val="12"/>
            <rFont val="Times New Roman"/>
            <family val="1"/>
          </rPr>
          <t>mailto:s_ukshini@hotmail.com mailto:syle.ukshini@ks-gov.net</t>
        </r>
      </text>
    </comment>
    <comment ref="M94" authorId="0">
      <text>
        <r>
          <rPr>
            <sz val="12"/>
            <rFont val="Times New Roman"/>
            <family val="1"/>
          </rPr>
          <t>mailto:charles.j.farrugia@gov.mt
mailto:customercare.archives@gov.mt</t>
        </r>
      </text>
    </comment>
    <comment ref="M99" authorId="0">
      <text>
        <r>
          <rPr>
            <sz val="12"/>
            <rFont val="Times New Roman"/>
            <family val="1"/>
          </rPr>
          <t>mailto:hubert.stigler@uni-graz.at
mailto:zim@uni-graz.at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M6" authorId="0">
      <text>
        <r>
          <rPr>
            <sz val="12"/>
            <rFont val="Times New Roman"/>
            <family val="1"/>
          </rPr>
          <t>mailto:stadtarchiv@stadt-speyer.de
mailto:kemperjo@yahoo.de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" authorId="0">
      <text>
        <r>
          <rPr>
            <sz val="12"/>
            <rFont val="Times New Roman"/>
            <family val="1"/>
          </rPr>
          <t>mailto:dpa@albarchive.gov.al
mailto:nnika@albarchive.gov.al</t>
        </r>
      </text>
    </comment>
    <comment ref="D33" authorId="0">
      <text>
        <r>
          <rPr>
            <sz val="12"/>
            <rFont val="Times New Roman"/>
            <family val="1"/>
          </rPr>
          <t>mailto:s_ukshini@hotmail.com mailto:syle.ukshini@ks-gov.net</t>
        </r>
      </text>
    </comment>
  </commentList>
</comments>
</file>

<file path=xl/sharedStrings.xml><?xml version="1.0" encoding="utf-8"?>
<sst xmlns="http://schemas.openxmlformats.org/spreadsheetml/2006/main" count="2862" uniqueCount="1726">
  <si>
    <t>Institution</t>
  </si>
  <si>
    <t>Adresse</t>
  </si>
  <si>
    <t>Stadt</t>
  </si>
  <si>
    <t>Land</t>
  </si>
  <si>
    <t>Telefonnummer</t>
  </si>
  <si>
    <t>Fax</t>
  </si>
  <si>
    <t>Homepage</t>
  </si>
  <si>
    <t>Email</t>
  </si>
  <si>
    <t>Rruga "Jordan Misja"</t>
  </si>
  <si>
    <t>Tiranë</t>
  </si>
  <si>
    <t>Albanien</t>
  </si>
  <si>
    <t>00355 42 22 79 59</t>
  </si>
  <si>
    <t>http://www.albarchive.gov.al</t>
  </si>
  <si>
    <t>Lange Leemstraat 26</t>
  </si>
  <si>
    <t>Belgien</t>
  </si>
  <si>
    <t>0032 3/225 18 37</t>
  </si>
  <si>
    <t>0032/32 26 64 05</t>
  </si>
  <si>
    <t>http://www.nise.eu</t>
  </si>
  <si>
    <t>luc.boeva@nise.eu</t>
  </si>
  <si>
    <t>Reisa Džemaludina Čauševića 6,</t>
  </si>
  <si>
    <t>Bosnien - Herzegowina</t>
  </si>
  <si>
    <t>00387/ 33 206-492</t>
  </si>
  <si>
    <t>http://www.arhivbih.gov.ba</t>
  </si>
  <si>
    <t>info@arhivbih.gov.ba</t>
  </si>
  <si>
    <t>Ul. Franje Ledera br.1</t>
  </si>
  <si>
    <t>00387/ 35 252 620</t>
  </si>
  <si>
    <t>http://www.arhivtk.com.ba/</t>
  </si>
  <si>
    <t>arhiv.tk@bih.net.ba</t>
  </si>
  <si>
    <t>Ul. Alipašina 19.</t>
  </si>
  <si>
    <t>00387/ 33 22 32 81</t>
  </si>
  <si>
    <t>00387/ 33 20 97 37</t>
  </si>
  <si>
    <t>http://www.arhivsa.ba/</t>
  </si>
  <si>
    <t>has@arhivsa.ba</t>
  </si>
  <si>
    <t>52, blvd. Shipchenski prohod, bl. 17, 7th &amp; 8th floors</t>
  </si>
  <si>
    <t>Bulgarien</t>
  </si>
  <si>
    <t>00359/ 2 97170 56</t>
  </si>
  <si>
    <t>http://www.ilit.bas.bg/eng/stara_bul_lit_en.php</t>
  </si>
  <si>
    <t>5 Moskovska str.</t>
  </si>
  <si>
    <t>00359/ 2 9400101, 9400120, 9400176</t>
  </si>
  <si>
    <t>00359/ 2 980 14 43</t>
  </si>
  <si>
    <t>http://www.archives.government.bg/</t>
  </si>
  <si>
    <t>Hafnerberg 2/II</t>
  </si>
  <si>
    <t>Deutschland</t>
  </si>
  <si>
    <t>0049/ 821 3166 - 411</t>
  </si>
  <si>
    <t>0049/ 821 3166 - 419</t>
  </si>
  <si>
    <t>http://www.bistum-augsburg.de/ba/dcms/sites/bistum/dioezese/geschichte/bistumsarchiv/index.html</t>
  </si>
  <si>
    <t>Luragogasse 4</t>
  </si>
  <si>
    <t>0049/ 851 393 386</t>
  </si>
  <si>
    <t>0049/ 851 393 440</t>
  </si>
  <si>
    <t>http://www.bistumsarchiv-passau.de/</t>
  </si>
  <si>
    <t>dr.herbert.wurster@bistum-passau.de</t>
  </si>
  <si>
    <t>0049/ 211 45 62-225</t>
  </si>
  <si>
    <t>0049/ 211 45 62-421</t>
  </si>
  <si>
    <t>www.archiv-ekir.de</t>
  </si>
  <si>
    <t>Stefan.Flesch@Ekir-lka.de</t>
  </si>
  <si>
    <t>Ludwigstraße 16</t>
  </si>
  <si>
    <t>0049/ 89 28638 - 2278</t>
  </si>
  <si>
    <t>0049/ 89 28638 - 2309</t>
  </si>
  <si>
    <t>www.bsb-muenchen.de</t>
  </si>
  <si>
    <t>0049/ 89 28638 - 2596</t>
  </si>
  <si>
    <t>0049/ 89 28638 - 2954</t>
  </si>
  <si>
    <t>www.gda.bayern.de</t>
  </si>
  <si>
    <t>0049/ 5121 307-930</t>
  </si>
  <si>
    <t>0049/ 5121 307-950</t>
  </si>
  <si>
    <t>http://www.bistum-hildesheim.de/bho/dcms/sites/bistum/bistum/generalvikariat/bistumsarchiv/index.html</t>
  </si>
  <si>
    <t>bistumsarchiv@bistum-hildesheim.de</t>
  </si>
  <si>
    <t>Bethaniendamm 29</t>
  </si>
  <si>
    <t>0049/ 30 22 50 45- 20</t>
  </si>
  <si>
    <t>0049/ 30 22 50 45- 40</t>
  </si>
  <si>
    <t>http://www.ezab.de/</t>
  </si>
  <si>
    <t>archiv@ezab.de</t>
  </si>
  <si>
    <t>Friedrichsplatz 15</t>
  </si>
  <si>
    <t>0049/ 6421 92 50 - 0</t>
  </si>
  <si>
    <t>0049/ 6421 16 11 25</t>
  </si>
  <si>
    <t>http://www.staatsarchiv-marburg.hessen.de/</t>
  </si>
  <si>
    <t>0049/ 2214703022</t>
  </si>
  <si>
    <t>0049/ 2214707737</t>
  </si>
  <si>
    <t>www.hki.uni-koeln.de/</t>
  </si>
  <si>
    <t>manfred.thaller@uni-koeln.de</t>
  </si>
  <si>
    <t>Eugenstraße 7</t>
  </si>
  <si>
    <t>0049/ 711 212 - 4272</t>
  </si>
  <si>
    <t>0049/ 711 212 - 4283</t>
  </si>
  <si>
    <t>http://www.landesarchiv-bw.de/</t>
  </si>
  <si>
    <t>landesarchiv@la-bw.de; maria-magdalena.rueckert@la-bw.de</t>
  </si>
  <si>
    <t>Altstädter Kirchplatz 5</t>
  </si>
  <si>
    <t>Postfach 101051, 33510 Bielefeld</t>
  </si>
  <si>
    <t>0049/ 521 594164</t>
  </si>
  <si>
    <t>0049/ 521 594267</t>
  </si>
  <si>
    <t>www.archiv-ekvw.de</t>
  </si>
  <si>
    <t>archiv@lka.ekvw.de;</t>
  </si>
  <si>
    <t>Lessingstraße 15a</t>
  </si>
  <si>
    <t>0049/ 561 78876 - 0</t>
  </si>
  <si>
    <t>0049/ 561 78876 - 11</t>
  </si>
  <si>
    <t>www.ekkw.de/archiv</t>
  </si>
  <si>
    <t>archiv@ekkw.de</t>
  </si>
  <si>
    <t>0049/ 385 200 385 50</t>
  </si>
  <si>
    <t>0049/ 385 200 385 66</t>
  </si>
  <si>
    <t>www.archiv.ellm.de</t>
  </si>
  <si>
    <t>landeskirchenarchiv@ellm.de</t>
  </si>
  <si>
    <t>Geschwister-Scholl-Platz 1</t>
  </si>
  <si>
    <t>0049/ 89 2180 - 5468</t>
  </si>
  <si>
    <t>0049/ 89 2180 - 5680</t>
  </si>
  <si>
    <t>http://www.geschichte.uni-muenchen.de/index.html</t>
  </si>
  <si>
    <t>hs.gs@lrz.uni-muenchen.de ; irmgard.fees@lrz.uni-muenchen.de</t>
  </si>
  <si>
    <t>Klosterstraße 13 (Servitessenkirche)</t>
  </si>
  <si>
    <t>0049/ 26 44 - 3222</t>
  </si>
  <si>
    <t>http://www.stadtarchiv.linz.de</t>
  </si>
  <si>
    <t>stadtarchiv@linz.de</t>
  </si>
  <si>
    <t>0049/ 941 84368</t>
  </si>
  <si>
    <t>www.spitalarchiv.de</t>
  </si>
  <si>
    <t>artur.dirmeier@spital.de</t>
  </si>
  <si>
    <t>Marientorgraben 8</t>
  </si>
  <si>
    <t>0049/ 911 231-2770 und 2771</t>
  </si>
  <si>
    <t>0049/ 911 231-4091</t>
  </si>
  <si>
    <t>http://www.stadtarchiv.nuernberg.de/</t>
  </si>
  <si>
    <t>walter.bauernfeind@stadt.nuernberg.de</t>
  </si>
  <si>
    <t>Johannesstraße 22a</t>
  </si>
  <si>
    <t>0049/ 6232-142265</t>
  </si>
  <si>
    <t>0049/ 6232-142796</t>
  </si>
  <si>
    <t>http://www.speyer.de/de/bildung/bibliotheken/stadtarchiv</t>
  </si>
  <si>
    <t>stadtarchiv@stadt-speyer.de, kemperjo@yahoo.de</t>
  </si>
  <si>
    <t>Plöck 107-109</t>
  </si>
  <si>
    <t>0049/ 6221 54 2380</t>
  </si>
  <si>
    <t>0049 6221 54 2623</t>
  </si>
  <si>
    <t>http://www.ub.uni-heidelberg.de/</t>
  </si>
  <si>
    <t>ub@ub.uni-heidelberg.de; zimmermann@ub.uni-heidelberg.de</t>
  </si>
  <si>
    <t>0049/ 6232 667-182</t>
  </si>
  <si>
    <t>0049/ 6232 667-234</t>
  </si>
  <si>
    <t>http://www.zentralarchiv-speyer.de/</t>
  </si>
  <si>
    <t>archiv@evkirchepfalz.de</t>
  </si>
  <si>
    <t>Ahastraße 5a</t>
  </si>
  <si>
    <t>0049/ 6151 366-363</t>
  </si>
  <si>
    <t>0049/ 6151 366-394</t>
  </si>
  <si>
    <t>http://www.ekhn.de/index.htm?http://www.ekhn.de/inhalt/kirche/profil/aufbau/ges_archiv.php~inhalt</t>
  </si>
  <si>
    <t>zentralarchiv@ekhn-kv.de</t>
  </si>
  <si>
    <t>Finland</t>
  </si>
  <si>
    <t>Turun yliopisto</t>
  </si>
  <si>
    <t>00358/ 2 333 51</t>
  </si>
  <si>
    <t>00358/ 2 333 63 63</t>
  </si>
  <si>
    <t>www.utu.fi</t>
  </si>
  <si>
    <t>cirrom@utu.fi</t>
  </si>
  <si>
    <t>P.O. Box 258</t>
  </si>
  <si>
    <t>00171 Helsinki</t>
  </si>
  <si>
    <t>00358/ 9 228 521</t>
  </si>
  <si>
    <t>00358/ 9 176 302</t>
  </si>
  <si>
    <t>http://www.arkisto.fi</t>
  </si>
  <si>
    <t>arkisto@narc.fi</t>
  </si>
  <si>
    <t>Frankreich</t>
  </si>
  <si>
    <t>centre Félix-Grat, 40 avenue d’Iéna</t>
  </si>
  <si>
    <t>0033/ 144439070</t>
  </si>
  <si>
    <t>0033/ 0147238939</t>
  </si>
  <si>
    <t xml:space="preserve"> http://www.irht.cnrs.fr/</t>
  </si>
  <si>
    <t>dominique.stutzmann@gmail.com</t>
  </si>
  <si>
    <t>Via Giunio Bazzoni 15</t>
  </si>
  <si>
    <t>Italien</t>
  </si>
  <si>
    <t>0039/ 637517714</t>
  </si>
  <si>
    <t>http://www.anai.org/</t>
  </si>
  <si>
    <t>iorefi@tin.it</t>
  </si>
  <si>
    <t>Via G. de Vita 3</t>
  </si>
  <si>
    <t>0039/ 82 42 15 13</t>
  </si>
  <si>
    <t>0039/ 82 42 46 55</t>
  </si>
  <si>
    <t>http://www.archivi.beniculturali.it/ASBN/</t>
  </si>
  <si>
    <t>as-bn@beniculturali.it</t>
  </si>
  <si>
    <t>Via Gallura 2</t>
  </si>
  <si>
    <t>0039/ 70 669450 - 0039/70 665772</t>
  </si>
  <si>
    <t>0039/ 70 653401</t>
  </si>
  <si>
    <t>http://www.archiviostatocagliari.it/</t>
  </si>
  <si>
    <t>as-ca@beniculturali.it</t>
  </si>
  <si>
    <t>Viale Giovine Italia, 6</t>
  </si>
  <si>
    <t>0039/ 55 26 32 01</t>
  </si>
  <si>
    <t>0039/ 055 234 11 59</t>
  </si>
  <si>
    <t>http://www.archiviodistato.firenze.it/</t>
  </si>
  <si>
    <t>as-fi@beniculturali.it</t>
  </si>
  <si>
    <t>Piazzetta del Grande Archivio</t>
  </si>
  <si>
    <t>0039/ 81 56 38 - 111</t>
  </si>
  <si>
    <t>0039/ 81 56 38 - 300</t>
  </si>
  <si>
    <t>http://www.archiviodistatonapoli.it/</t>
  </si>
  <si>
    <t>as-na@beniculturali.it</t>
  </si>
  <si>
    <t>Via T. Campanella 63</t>
  </si>
  <si>
    <t>0039/ 965 385515</t>
  </si>
  <si>
    <t>0039/ 965 330963</t>
  </si>
  <si>
    <t>http://www.webdiocesi.chiesacattolica.it/</t>
  </si>
  <si>
    <t>curia@reggiocalabria.chiesacattolica.it</t>
  </si>
  <si>
    <t>Piazza die Cavalieri 7</t>
  </si>
  <si>
    <t>0039/ 50 509111</t>
  </si>
  <si>
    <t>0039/ 50 563513</t>
  </si>
  <si>
    <t>www.sns.it/</t>
  </si>
  <si>
    <t>0039/ 81 5510353</t>
  </si>
  <si>
    <t>http://www.storiapatrianapoli.it/</t>
  </si>
  <si>
    <t>vitolo@unina.it</t>
  </si>
  <si>
    <t>Via Marina 33</t>
  </si>
  <si>
    <t>0039/ 81 2536440</t>
  </si>
  <si>
    <t>0039/ 81 2536509</t>
  </si>
  <si>
    <t>http://www.storia.unina.it/</t>
  </si>
  <si>
    <t>Suite 470-1961 East Mall</t>
  </si>
  <si>
    <t>Kanada</t>
  </si>
  <si>
    <t>001/ 604 822 2404</t>
  </si>
  <si>
    <t>001-604-822-6006</t>
  </si>
  <si>
    <t>http://www.slais.ubc.ca/</t>
  </si>
  <si>
    <t>slais@interchange.ubc.ca; luciana@mail.ubc.ca</t>
  </si>
  <si>
    <t>001/ 604 822 2694</t>
  </si>
  <si>
    <t>http://www.interpares.org/</t>
  </si>
  <si>
    <t>information@interpares.org; luciana@mail.ubc.ca</t>
  </si>
  <si>
    <t>Kosovo</t>
  </si>
  <si>
    <t>Lagja e Spitalit p.n.</t>
  </si>
  <si>
    <t>00381/ 38 512 499</t>
  </si>
  <si>
    <t>http://www.ica.org/en/member/archives_of_kosovo</t>
  </si>
  <si>
    <t>s_ukshini@hotmail.com, syle.ukshini@ks-gov.net</t>
  </si>
  <si>
    <t>Marulićev trg 21</t>
  </si>
  <si>
    <t>Kroatien</t>
  </si>
  <si>
    <t>00385/ 1 4801 999</t>
  </si>
  <si>
    <t>00385/ 1 4829 000</t>
  </si>
  <si>
    <t>www.arhiv.hr</t>
  </si>
  <si>
    <t>hda@arhiv.hr</t>
  </si>
  <si>
    <t>Vladimira Nazora 3</t>
  </si>
  <si>
    <t>00385/ 52 624-077</t>
  </si>
  <si>
    <t>00385/ 52 624-472</t>
  </si>
  <si>
    <t>http://www.dapa.hr/</t>
  </si>
  <si>
    <t>dapa@dapa.hr</t>
  </si>
  <si>
    <t>Velimira Škorpika 5</t>
  </si>
  <si>
    <t>00385/ 22 330 - 370</t>
  </si>
  <si>
    <t>http://www.arhiv.hr/hr/drugi-arhivi/arhivi-hrvatska.htm#13a</t>
  </si>
  <si>
    <t>dasi@dasi.hr</t>
  </si>
  <si>
    <t>Glagoljaška 18</t>
  </si>
  <si>
    <t>00385/ 21 348 914</t>
  </si>
  <si>
    <t>00385/ 21 344 206</t>
  </si>
  <si>
    <t>http://www.das.hr/</t>
  </si>
  <si>
    <t>bhorovic@net.hr</t>
  </si>
  <si>
    <t>Opatička 29</t>
  </si>
  <si>
    <t>00385/ 1 4807 150</t>
  </si>
  <si>
    <t>http://daz.hr/web/</t>
  </si>
  <si>
    <t>info@daz.hr</t>
  </si>
  <si>
    <t>Malta</t>
  </si>
  <si>
    <t>National Archives of Malta</t>
  </si>
  <si>
    <t>Hospital Street</t>
  </si>
  <si>
    <t>Rabat RBT 1043</t>
  </si>
  <si>
    <t>00356/ 2145 9863</t>
  </si>
  <si>
    <t>00356/ 2145 0078</t>
  </si>
  <si>
    <t>www.nationalarchives.gov.mt/</t>
  </si>
  <si>
    <t>charles.j.farrugia@gov.mt;customercare.archives@gov.mt</t>
  </si>
  <si>
    <t>G. Prlicev 3</t>
  </si>
  <si>
    <t>Republik Mazedonien</t>
  </si>
  <si>
    <t>003892/ 3165 944</t>
  </si>
  <si>
    <t>http://arhiv.gov.mk/</t>
  </si>
  <si>
    <t>info@arhiv.gov.mk, usprcova@yahoo.com</t>
  </si>
  <si>
    <t>Montenegro</t>
  </si>
  <si>
    <t>00382/ 41 230 225</t>
  </si>
  <si>
    <t>http://www.cetinje.me/eng/drzavni_arhiv.php</t>
  </si>
  <si>
    <t>dacg@t-com.me</t>
  </si>
  <si>
    <t>Stari grad 477</t>
  </si>
  <si>
    <t>00382/ 32 304 817</t>
  </si>
  <si>
    <t>00382/ 32 304 816</t>
  </si>
  <si>
    <t>http://www.cdknotar.org/</t>
  </si>
  <si>
    <t>cdknotar.ko@t-com.me</t>
  </si>
  <si>
    <t>Niederlande</t>
  </si>
  <si>
    <t>0031/ 592 31 35 23</t>
  </si>
  <si>
    <t>0031/ 592 31 46 97</t>
  </si>
  <si>
    <t>http://www.drentsarchief.nl/</t>
  </si>
  <si>
    <t>info@drentsarchief.nl, redmer.alma@drentsarchief.nl</t>
  </si>
  <si>
    <t>Österreich</t>
  </si>
  <si>
    <t>0043/ 662 804 715 00</t>
  </si>
  <si>
    <t>0043/ 662 804 715 09</t>
  </si>
  <si>
    <t>www.kirchen.net/archiv/</t>
  </si>
  <si>
    <t>archiv@archiv.kirchen.net</t>
  </si>
  <si>
    <t>Bergmannstraße 6</t>
  </si>
  <si>
    <t>0043/ 5574 410 1560</t>
  </si>
  <si>
    <t>0043/ 5574 410 550</t>
  </si>
  <si>
    <t>www.bregenz.at</t>
  </si>
  <si>
    <t>thomas.klagian@bregenz.at</t>
  </si>
  <si>
    <t>Stift Kremsmünster</t>
  </si>
  <si>
    <t>0043/ 7583 527 50</t>
  </si>
  <si>
    <t>0043/ 7583 527 518</t>
  </si>
  <si>
    <t>www.stift-kremsmuenster.at</t>
  </si>
  <si>
    <t>bibliothek@stift-kremsmuenster.at</t>
  </si>
  <si>
    <t>Postgasse 9</t>
  </si>
  <si>
    <t>0043/ 1 4277-17201</t>
  </si>
  <si>
    <t>0043/ 1 4277-9172</t>
  </si>
  <si>
    <t>http://bibliothek.univie.ac.at/archiv/index.html</t>
  </si>
  <si>
    <t>archiv@univie.ac.at</t>
  </si>
  <si>
    <t>Singerstraße 7</t>
  </si>
  <si>
    <t>0043/ 1 512 7607</t>
  </si>
  <si>
    <t>www.deutscher-orden.at/content/site/home/index.html</t>
  </si>
  <si>
    <t>zentralarchiv@deutscher-orden.at</t>
  </si>
  <si>
    <t>Domplatz 1</t>
  </si>
  <si>
    <t>0043/ 2742 324 - 321 </t>
  </si>
  <si>
    <t>0043/ 2742 324 - 325</t>
  </si>
  <si>
    <t>http://www.dsp.at/</t>
  </si>
  <si>
    <t>archiv@kirche.at</t>
  </si>
  <si>
    <t>European Research Centre for Book and Paper Conservation-Restoration</t>
  </si>
  <si>
    <t>Wienerstrasse 2</t>
  </si>
  <si>
    <t>0043/ 650 58 71 877 | 0043/ 2982 200 30 31</t>
  </si>
  <si>
    <t>0043/ 2982 200 30 28</t>
  </si>
  <si>
    <t>http://www.european-research-centre.buchstadt.at/</t>
  </si>
  <si>
    <t>ercbookpaper@gmail.com</t>
  </si>
  <si>
    <t>Wörth 55</t>
  </si>
  <si>
    <t>0043/ 7272 2331 - 0</t>
  </si>
  <si>
    <t>www.pupping.at</t>
  </si>
  <si>
    <t>gemeinde@pupping.ooe.gv.at</t>
  </si>
  <si>
    <t>Dr. Karl Renner-Promenade 22</t>
  </si>
  <si>
    <t>0043/ 2742 77 171-13</t>
  </si>
  <si>
    <t>0043/ 2742 77 171-15</t>
  </si>
  <si>
    <t>www.injoest.ac.at</t>
  </si>
  <si>
    <t>office@injoest.ac.at</t>
  </si>
  <si>
    <t>0043/ 14277/27201</t>
  </si>
  <si>
    <t>0043/ 14277/9272</t>
  </si>
  <si>
    <t>www.univie.ac.at/Geschichtsforschung</t>
  </si>
  <si>
    <t>ifoeg@univie.ac.at</t>
  </si>
  <si>
    <t>http://klosterarchiv.twoday.net</t>
  </si>
  <si>
    <t>klosterarchiv.pupping@gmail.com</t>
  </si>
  <si>
    <t>Akademiestraße 22</t>
  </si>
  <si>
    <t>http://mhdbdb.sbg.ac.at</t>
  </si>
  <si>
    <t>margarete.springeth@sbg.ac.at</t>
  </si>
  <si>
    <t>Kulturbezirk 4</t>
  </si>
  <si>
    <t>0043/ 2742 9005-12044</t>
  </si>
  <si>
    <t>0043/ 2742 9005-12052</t>
  </si>
  <si>
    <t>http://www.noe.gv.at/Bildung/Landesarchiv-.wai.html</t>
  </si>
  <si>
    <t>post.k2archiv@noel.gv.at</t>
  </si>
  <si>
    <t>Anzengruberstraße 19</t>
  </si>
  <si>
    <t>0043/ 732 7720 14601</t>
  </si>
  <si>
    <t>0043/ 732 7720 14619</t>
  </si>
  <si>
    <t>http://www.landesarchiv-ooe.at/</t>
  </si>
  <si>
    <t>landesarchiv@ooe.gv.at</t>
  </si>
  <si>
    <t>Nottendorfergasse 2</t>
  </si>
  <si>
    <t>0043/ 179 540 100</t>
  </si>
  <si>
    <t>0043/ 1795 40 109</t>
  </si>
  <si>
    <t>www.oesta.gv.at</t>
  </si>
  <si>
    <t>gdpost@oesta.gv.at</t>
  </si>
  <si>
    <t>Michael-Pacher-Straße 40</t>
  </si>
  <si>
    <t>Postfach 527</t>
  </si>
  <si>
    <t>0043/ 662 804 245 20</t>
  </si>
  <si>
    <t>0043/ 6628 0 424 661</t>
  </si>
  <si>
    <t>www.salzburg.gv.at/archive</t>
  </si>
  <si>
    <t>landesarchiv@salzburg.gv.at</t>
  </si>
  <si>
    <t>Marktplatz 11</t>
  </si>
  <si>
    <t>0043/ 557 230 649 00</t>
  </si>
  <si>
    <t>0043/ 5572 3064918</t>
  </si>
  <si>
    <t>www.dornbirn.at/Stadtarchiv-Dornbirn</t>
  </si>
  <si>
    <t>werner.matt@dornbirn.at</t>
  </si>
  <si>
    <t>Karmeliterplatz 3</t>
  </si>
  <si>
    <t>0043/ 316 877 2361</t>
  </si>
  <si>
    <t>0043/ 316 877 2954</t>
  </si>
  <si>
    <t>http://www.verwaltung.steiermark.at/cms/ziel/8581/DE/</t>
  </si>
  <si>
    <t>fa1d@stmk.gv.at</t>
  </si>
  <si>
    <t>Kirchstraße 28</t>
  </si>
  <si>
    <t>0043/ 557 451 145 005</t>
  </si>
  <si>
    <t>0043/ 5574 51145095</t>
  </si>
  <si>
    <t>www.landesarchiv.at</t>
  </si>
  <si>
    <t>landesarchiv@vorarlberg.at</t>
  </si>
  <si>
    <t>Franz Klein - Gasse 1</t>
  </si>
  <si>
    <t>0043/ 1 4277 271 - 01</t>
  </si>
  <si>
    <t>0043 / 1 4277 9271</t>
  </si>
  <si>
    <t>http://www.oeai.at</t>
  </si>
  <si>
    <t>mailbox@oeai.at</t>
  </si>
  <si>
    <t>Merangasse 70</t>
  </si>
  <si>
    <t>0043/ 316 380 -2292</t>
  </si>
  <si>
    <t>0043/ 316 380 -9702</t>
  </si>
  <si>
    <t>http://www.uni-graz.at/zim</t>
  </si>
  <si>
    <t>hubert.stigler@uni-graz.at, zim@uni-graz.at</t>
  </si>
  <si>
    <t>ul. Jana Pawła II nr 3</t>
  </si>
  <si>
    <t>Polen</t>
  </si>
  <si>
    <t>0048/ 41 344 54 25</t>
  </si>
  <si>
    <t>http://www.kielce.opoka.org.pl/?mod=contents&amp;g=kuria&amp;id=archiwum</t>
  </si>
  <si>
    <t>andrzej220777@wp.pl</t>
  </si>
  <si>
    <t>ul. Szewska 49</t>
  </si>
  <si>
    <t>0048/ 71 375 2541</t>
  </si>
  <si>
    <t>0048/ 71 343 6542</t>
  </si>
  <si>
    <t>http://www.hist.uni.wroc.pl/index1.html</t>
  </si>
  <si>
    <t>sekret@hist.uni.wroc.pl</t>
  </si>
  <si>
    <t>ul. Sienna 16</t>
  </si>
  <si>
    <t>0048/ 12 422 4094</t>
  </si>
  <si>
    <t>0048/ 12 421 3544</t>
  </si>
  <si>
    <t>http://www.archiwum.krakow.pl/</t>
  </si>
  <si>
    <t>sekretariat@archiwum.krakow.pl</t>
  </si>
  <si>
    <t>Bd. Regina Elisabeta nr. 49, sector 5</t>
  </si>
  <si>
    <t>Romania</t>
  </si>
  <si>
    <t>0040/ 21 313 06 21</t>
  </si>
  <si>
    <t>0040/ 21/312 58 41</t>
  </si>
  <si>
    <t>http://www.arhivelenationale.ro/</t>
  </si>
  <si>
    <t>secretariat.an@mai.gov.ro</t>
  </si>
  <si>
    <t>Str. Gen. Magheru 4</t>
  </si>
  <si>
    <t>0040/ 269 217 864</t>
  </si>
  <si>
    <t>0040/ 269 206 864</t>
  </si>
  <si>
    <t>http://www.evang.ro/lk/</t>
  </si>
  <si>
    <t>ekr.landeskon@evang.ro</t>
  </si>
  <si>
    <t>Kloster Einsiedeln</t>
  </si>
  <si>
    <t>Schweiz</t>
  </si>
  <si>
    <t>0041/ 55 4186111</t>
  </si>
  <si>
    <t>0041/ 55 4186112</t>
  </si>
  <si>
    <t>http://www.klosterarchiv.ch/</t>
  </si>
  <si>
    <t>archivar@klosterarchiv.ch</t>
  </si>
  <si>
    <t>Klosterhof 6b</t>
  </si>
  <si>
    <t>Postfach 263</t>
  </si>
  <si>
    <t>0041/ 71 227 33 40</t>
  </si>
  <si>
    <t>0041/ 71 227 33 41</t>
  </si>
  <si>
    <t>http://www.bistum-stgallen.ch/</t>
  </si>
  <si>
    <t>archiv@bistum-stgallen.ch; kemmer@bistum-stgallen.ch</t>
  </si>
  <si>
    <t>0041/ 446342570</t>
  </si>
  <si>
    <t>0041/ 41 7602602</t>
  </si>
  <si>
    <t>www.ssrq-sds-fds.ch</t>
  </si>
  <si>
    <t>pascale.sutter@bluewin.ch</t>
  </si>
  <si>
    <t>Gallusstrasse 14</t>
  </si>
  <si>
    <t>0041/ 71 228 85 85</t>
  </si>
  <si>
    <t>0041/ 71 228 85 75</t>
  </si>
  <si>
    <t>www.stadt.sg.ch/home/stadt_-_politik/Amtsstellen/stadtarchiv.html</t>
  </si>
  <si>
    <t>stadtarchiv@stadt.sg.ch</t>
  </si>
  <si>
    <t>Regierungsgebäude, Klosterhof 1</t>
  </si>
  <si>
    <t>0041/ 712293823</t>
  </si>
  <si>
    <t>0041/ 71 2293815</t>
  </si>
  <si>
    <t>www.eye.ch/swissgen/kant/sgstia-d.htm</t>
  </si>
  <si>
    <t>info.stiftsarchiv@sg.ch</t>
  </si>
  <si>
    <t>Winterthurerstraße 170</t>
  </si>
  <si>
    <t>0041 / 44 635 69 11</t>
  </si>
  <si>
    <t>0041 / 44 635 69 05</t>
  </si>
  <si>
    <t>http://www.staatsarchiv.zh.ch/</t>
  </si>
  <si>
    <t>staatsarchivzh@ji.zh.ch</t>
  </si>
  <si>
    <t>Dunavska 35</t>
  </si>
  <si>
    <t>Serbien</t>
  </si>
  <si>
    <t>00381/ 21 48 - 918 - 00</t>
  </si>
  <si>
    <t>00381/ 21 522 - 322</t>
  </si>
  <si>
    <t>http://www.arhivvojvodine.org.rs/</t>
  </si>
  <si>
    <t>info@arhivvojvodine.org.rs</t>
  </si>
  <si>
    <t>Knez Mihailova 35/4</t>
  </si>
  <si>
    <t>00381/ 11 2639 830</t>
  </si>
  <si>
    <t>00381/ 11 2638 756</t>
  </si>
  <si>
    <t>http://www.balkaninstitut.com</t>
  </si>
  <si>
    <t>Slowakei</t>
  </si>
  <si>
    <t>00421/ 2 43331134</t>
  </si>
  <si>
    <t>00421/ 2 43334395</t>
  </si>
  <si>
    <t>www.civil.gov.sk/snarchiv/</t>
  </si>
  <si>
    <t>Gondova 2</t>
  </si>
  <si>
    <t>00421/ 2 59339111</t>
  </si>
  <si>
    <t>http://www.fphil.uniba.sk/</t>
  </si>
  <si>
    <t>sd@fphil.uniba.sk / sedivy@fphil.uniba.sk</t>
  </si>
  <si>
    <t>Zvezdarska 1</t>
  </si>
  <si>
    <t>Slowenien</t>
  </si>
  <si>
    <t>00386/ 12414200</t>
  </si>
  <si>
    <t>00386/ 12414269</t>
  </si>
  <si>
    <t>www.arhiv.gov.si/</t>
  </si>
  <si>
    <t>ars@gov.si</t>
  </si>
  <si>
    <t>Glavni trg 7</t>
  </si>
  <si>
    <t>00386/ 2 22 85 024</t>
  </si>
  <si>
    <t>00386/ 2 25 22 564</t>
  </si>
  <si>
    <t>http://www.pokarh-mb.si/</t>
  </si>
  <si>
    <t>miro.novak@pokarh-mb.si</t>
  </si>
  <si>
    <t>Muzejski trg 1</t>
  </si>
  <si>
    <t>00386/ 2 78797 30</t>
  </si>
  <si>
    <t>00386/ 2 78797 40</t>
  </si>
  <si>
    <t>http://www.arhiv-ptuj.si/</t>
  </si>
  <si>
    <t>Zgod.arhiv-Ptuj@guest.arnes.si</t>
  </si>
  <si>
    <t>Plaza Santa Maria 1</t>
  </si>
  <si>
    <t>Spanien</t>
  </si>
  <si>
    <t>0034/925 78 00 12</t>
  </si>
  <si>
    <t>0034/925 78 12 12</t>
  </si>
  <si>
    <t>http://www.ayto-escalona.com/index.php</t>
  </si>
  <si>
    <t>ayuntamiento@escalona.es</t>
  </si>
  <si>
    <t>Ciudad Universitaria</t>
  </si>
  <si>
    <t>0034/91 394 5999</t>
  </si>
  <si>
    <t>0034/ 91 394 6023</t>
  </si>
  <si>
    <t>http://www.ucm.es/centros/webs/fghis/</t>
  </si>
  <si>
    <t>00420/ 224 373 165</t>
  </si>
  <si>
    <t>00420/ 224 373 632</t>
  </si>
  <si>
    <t>http://www.prazskyhradarchiv.cz/archivPH/</t>
  </si>
  <si>
    <t>archivph@hrad.cz</t>
  </si>
  <si>
    <t>00420/ 475 283 193</t>
  </si>
  <si>
    <t>00420/ 475 283 274</t>
  </si>
  <si>
    <t>http://ff.ujep.cz/index.php/katedra-historie-mainmenu-260/menu-khi/aktuality</t>
  </si>
  <si>
    <t>ludmila.sulitkova@ujep.cz</t>
  </si>
  <si>
    <t>Branišovská 31a</t>
  </si>
  <si>
    <t>00420/387 774 891, 00420/387 774 898</t>
  </si>
  <si>
    <t>http://uap.ff.jcu.cz/</t>
  </si>
  <si>
    <t>ryantova@ff.jcu.cz</t>
  </si>
  <si>
    <t>Palachovo náměstí 1</t>
  </si>
  <si>
    <t>00420/ 533 317 574</t>
  </si>
  <si>
    <t>www.mza.cz/</t>
  </si>
  <si>
    <t>Archivní 4/2257</t>
  </si>
  <si>
    <t>00420/ 974821115</t>
  </si>
  <si>
    <t>www.nacr.cz</t>
  </si>
  <si>
    <t>na@nacr.cz</t>
  </si>
  <si>
    <t>Václavské náměstí 68</t>
  </si>
  <si>
    <t>00420/ 224 497 111</t>
  </si>
  <si>
    <t>http://www.nm.cz</t>
  </si>
  <si>
    <t>Sedláčkova 44</t>
  </si>
  <si>
    <t>00420/ 377 236 263</t>
  </si>
  <si>
    <t>00420/ 377 327 269</t>
  </si>
  <si>
    <t>http://www.soaplzen.cz/</t>
  </si>
  <si>
    <t>halla@soaplzen.cz</t>
  </si>
  <si>
    <t>37911 Třeboň - zámek</t>
  </si>
  <si>
    <t>00420/ 384721511</t>
  </si>
  <si>
    <t>00420/ 381722379</t>
  </si>
  <si>
    <t>http://www.ceskearchivy.cz/</t>
  </si>
  <si>
    <t>posta@tb.ceskearchivy.cz</t>
  </si>
  <si>
    <t>Ovocný trh 5</t>
  </si>
  <si>
    <t>00420/ 224228104</t>
  </si>
  <si>
    <t>00420/ 224491670</t>
  </si>
  <si>
    <t>http://www.udauk.cuni.cz/</t>
  </si>
  <si>
    <t>Sněmovní 1</t>
  </si>
  <si>
    <t>00420/ 553 60 72 40</t>
  </si>
  <si>
    <t>00420/ 553 60 72 47</t>
  </si>
  <si>
    <t>http://www.archives.cz/zao/za_opava/home/index.html</t>
  </si>
  <si>
    <t>Teve utca 3-5.</t>
  </si>
  <si>
    <t>Ungarn</t>
  </si>
  <si>
    <t>0036/ 1 298-7500</t>
  </si>
  <si>
    <t>00361/ 298-7555</t>
  </si>
  <si>
    <t>http://www.bparchiv.hu/demo/magyar/</t>
  </si>
  <si>
    <t>bfl@bparchiv.hu</t>
  </si>
  <si>
    <t>0036/ 99 312 198</t>
  </si>
  <si>
    <t>http://www.leveltar.sopron.hu/</t>
  </si>
  <si>
    <t>sopronlt@bparchiv.hu, archiv@sopron.hu</t>
  </si>
  <si>
    <t>0036/ 1 2252801</t>
  </si>
  <si>
    <t>00361/ 2252805</t>
  </si>
  <si>
    <t>www.mol.gov.hu</t>
  </si>
  <si>
    <t>info@mol.gov.hu</t>
  </si>
  <si>
    <t>Szent István út 21</t>
  </si>
  <si>
    <t>0036/ 34 324 310</t>
  </si>
  <si>
    <t>http://tatabanya.archivportal.hu/</t>
  </si>
  <si>
    <t>leveltar@chello.hu</t>
  </si>
  <si>
    <t>Hefele Menyhért u. 1</t>
  </si>
  <si>
    <t>0036/ 94 514 800</t>
  </si>
  <si>
    <t>0036/ 94 509-267</t>
  </si>
  <si>
    <t>http://www.vaml.hu/</t>
  </si>
  <si>
    <t>leveltar@mail.vaml.hu</t>
  </si>
  <si>
    <t>Vár utca 16.</t>
  </si>
  <si>
    <t>0036/ 88 426 088</t>
  </si>
  <si>
    <t>0036/ 88 426- 28</t>
  </si>
  <si>
    <t>http://www.vhf.hu/~tatrai/leveltar/</t>
  </si>
  <si>
    <t>leveltar@ersekseg.veszprem.hu</t>
  </si>
  <si>
    <t>0049/ 351 89219 - 710</t>
  </si>
  <si>
    <t>0049/ 89219 - 709</t>
  </si>
  <si>
    <t>www.archiv.sachsen.de</t>
  </si>
  <si>
    <t>eckhart.leisering@sta.smi.sachsen.de</t>
  </si>
  <si>
    <t>Palmira Toljatija 1</t>
  </si>
  <si>
    <t>00381/ 11 2606 336</t>
  </si>
  <si>
    <t>00381/ 11 3190410</t>
  </si>
  <si>
    <t>http://www.arhiv-beograda.org</t>
  </si>
  <si>
    <t>slobodan.mandic@arhiv-beograda.org</t>
  </si>
  <si>
    <t> Plaza Mayor de Pío XII, s/n.</t>
  </si>
  <si>
    <t>0034/969 22 25 05</t>
  </si>
  <si>
    <t>http://www3.planalfa.es/diocesiscuenca/archivo_catedral.htm</t>
  </si>
  <si>
    <t>antonio.chacon@uam.es</t>
  </si>
  <si>
    <t>Dänemark</t>
  </si>
  <si>
    <t>0045/ 10 476 70 00</t>
  </si>
  <si>
    <t>0045/ 10 476 71 20</t>
  </si>
  <si>
    <t>ae@ra.sa.dk</t>
  </si>
  <si>
    <t>http://www.sa.dk</t>
  </si>
  <si>
    <t>Via N. Sauro, 1</t>
  </si>
  <si>
    <t>0039/ 97 56144</t>
  </si>
  <si>
    <t>0039/ 97 156223</t>
  </si>
  <si>
    <t>www.aspz.it</t>
  </si>
  <si>
    <t>Via San Zeno 2</t>
  </si>
  <si>
    <t>0039/ 50 569498</t>
  </si>
  <si>
    <t>0039/ 50 569299 </t>
  </si>
  <si>
    <t>http://www.biblioteca-cateriniana.pisa.it/</t>
  </si>
  <si>
    <t>bibcath@libero.it</t>
  </si>
  <si>
    <t>Koroška cesta 1</t>
  </si>
  <si>
    <t>00386/ 59 080 120</t>
  </si>
  <si>
    <t>00386/ 59 080 123</t>
  </si>
  <si>
    <t>igor.filipic@nadskofija-maribor.si;lilijana.urlep@nadskofija-maribor.si</t>
  </si>
  <si>
    <t>Am Schoppenbüchel 5</t>
  </si>
  <si>
    <t>0049/ 3631 696 - 441 und -450</t>
  </si>
  <si>
    <t>0049/ 941 83005 - 187</t>
  </si>
  <si>
    <t>0049/ 3631 696430</t>
  </si>
  <si>
    <t>http://www.archive-in-thueringen.de/index.php?major=archiv&amp;action=detail&amp;object=archiv&amp;id=80</t>
  </si>
  <si>
    <t>stadtarchiv@nordhausen.de</t>
  </si>
  <si>
    <t>Kamila Firingera 1</t>
  </si>
  <si>
    <t>00385/ 31 207 - 240</t>
  </si>
  <si>
    <t>00385/ 31 200 - 337</t>
  </si>
  <si>
    <t>http://www.dao.hr/</t>
  </si>
  <si>
    <t>Ivana Lučića 3</t>
  </si>
  <si>
    <t>00385/ 1 6120 111</t>
  </si>
  <si>
    <t>0038/ 1 6156879</t>
  </si>
  <si>
    <t>www.ffzg.hr</t>
  </si>
  <si>
    <t>hrvoje.stancic@zg.t-com.hr</t>
  </si>
  <si>
    <t>Rådhus Allé 100</t>
  </si>
  <si>
    <t>0045/ 98459141</t>
  </si>
  <si>
    <t>http://frederikshavn.dk/Sider/FrederikshavnStadsarkiv.aspx</t>
  </si>
  <si>
    <t>stefan.gemperli@sg.ch</t>
  </si>
  <si>
    <t>http://www.staatsarchiv.sg.ch/</t>
  </si>
  <si>
    <t>0041 / 58 229 32 05</t>
  </si>
  <si>
    <t>0041 / 58 229 34 45</t>
  </si>
  <si>
    <t>Via Duomo 219</t>
  </si>
  <si>
    <t>0038/ 81 690 9928</t>
  </si>
  <si>
    <t>http://www.iuo.it</t>
  </si>
  <si>
    <t>Torvet 2</t>
  </si>
  <si>
    <t>cklin@frederikssund.dk</t>
  </si>
  <si>
    <t>Institute for quality and human resource development</t>
  </si>
  <si>
    <t>III. trnjanske ledine 4c</t>
  </si>
  <si>
    <t>http://www.iq-institut.hr</t>
  </si>
  <si>
    <t>00385/ 98 172 58 65</t>
  </si>
  <si>
    <t>00385/ 1 6110 274</t>
  </si>
  <si>
    <t>Ulica dr. Franje Tuđmana 24 i</t>
  </si>
  <si>
    <t>00385/ 345 053</t>
  </si>
  <si>
    <t>00385/ 23 345 055</t>
  </si>
  <si>
    <t>http://www.unizid.hr</t>
  </si>
  <si>
    <t>mwiller@unizd.hr</t>
  </si>
  <si>
    <t>Palma de Cima</t>
  </si>
  <si>
    <t>Portugal</t>
  </si>
  <si>
    <t>00351/ 217 214 130</t>
  </si>
  <si>
    <t>http://www.ft.lisboa.ucp.pt/site/custom/template/ucptpl_fachome.asp?sspageid=974&amp;lang=1</t>
  </si>
  <si>
    <t>rmorujao@gmail.com</t>
  </si>
  <si>
    <t>Brandhofgasse 17-19</t>
  </si>
  <si>
    <t>0043/ 316 389 1172</t>
  </si>
  <si>
    <t>0043/ 36 389 1171</t>
  </si>
  <si>
    <t>http://archiv.uni-graz.at/de/</t>
  </si>
  <si>
    <t>susanne.kogler@kug.ac.at</t>
  </si>
  <si>
    <t>markus.leideck@dapa.hr</t>
  </si>
  <si>
    <t>St. Ruprechter Straße 7</t>
  </si>
  <si>
    <t>0034/ 463 5623412</t>
  </si>
  <si>
    <t>0043/ 5623420</t>
  </si>
  <si>
    <t>http://www.landesarchiv.ktn.gv.at/214172_DE</t>
  </si>
  <si>
    <t>post.landesarchiv@ktn.gv.at</t>
  </si>
  <si>
    <t>Georgien</t>
  </si>
  <si>
    <t>The National Archives of the Ministry of Justice of Georgia</t>
  </si>
  <si>
    <t>1., Vazha Pshavela Ave</t>
  </si>
  <si>
    <t>www.archives.gov.ge</t>
  </si>
  <si>
    <t>tiashvili@archives.gov.ge</t>
  </si>
  <si>
    <t>Piazzale Aldo Moro 5</t>
  </si>
  <si>
    <t>http://www.uniroma1.it/strutture/dipartimenti/scienze-documentarie-linguistico-filologiche-e-geografiche</t>
  </si>
  <si>
    <t>beatrice.romiti@uniroma1.it</t>
  </si>
  <si>
    <t>Claude T. Bissel Building, 140 St. George Street</t>
  </si>
  <si>
    <t>001/ 416 978 3203</t>
  </si>
  <si>
    <t>001/ 416 978 5762</t>
  </si>
  <si>
    <t>http://www.ischool.utoronto.ca/</t>
  </si>
  <si>
    <t>0032 3/226 6405</t>
  </si>
  <si>
    <t>www.advn.be</t>
  </si>
  <si>
    <t>Via Pietro Oreste 45</t>
  </si>
  <si>
    <t>0039/ 80 099311</t>
  </si>
  <si>
    <t>http://www.archiviodistatodibari.beniculturali.it/</t>
  </si>
  <si>
    <t>as-ba@beniculturali.it</t>
  </si>
  <si>
    <t>Rudjera Boskovica bb</t>
  </si>
  <si>
    <t>00385 / 23 211 530</t>
  </si>
  <si>
    <t>00385 / 23 211 908</t>
  </si>
  <si>
    <t>www.dazd.hr</t>
  </si>
  <si>
    <t>Innstraße 41</t>
  </si>
  <si>
    <t>0049/ 851/509-0</t>
  </si>
  <si>
    <t>0049/ 851 509-1005</t>
  </si>
  <si>
    <t>http://www.uni-passau.de/universitaet/universitaet-im-ueberblick/profil/technikplus/interdisziplinaere-vernetzung/digital-humanities/</t>
  </si>
  <si>
    <t>malte.rehbein@uni-passau.de</t>
  </si>
  <si>
    <t>tamara.saric-susak@dazd.hr</t>
  </si>
  <si>
    <t>19, rue de la Sorbonne</t>
  </si>
  <si>
    <t>0033/ 1 55 42 75 00</t>
  </si>
  <si>
    <t>0033/ 55 42 75 09</t>
  </si>
  <si>
    <t>www.enc.sorbonne.fr</t>
  </si>
  <si>
    <t>recherche@enc.sorbonne.fr</t>
  </si>
  <si>
    <t>Olivier Cantaut</t>
  </si>
  <si>
    <t>Göttingen</t>
  </si>
  <si>
    <t>http://archiviodistatodireggiocalabria.it/</t>
  </si>
  <si>
    <t>Via vico Casalotto snc</t>
  </si>
  <si>
    <t>0039/ 965 653211</t>
  </si>
  <si>
    <t>0039/ 965 6532212</t>
  </si>
  <si>
    <t>julian.holzapfl@gda.bayern.de</t>
  </si>
  <si>
    <t>Akademiestraße 4</t>
  </si>
  <si>
    <t>0049/ 6221 547542</t>
  </si>
  <si>
    <t>http://www.uni-heidelberg.de/uniarchiv/</t>
  </si>
  <si>
    <t>0049/ 6221 547706</t>
  </si>
  <si>
    <t>runde@uniarchiv.uni-heidelberg.de</t>
  </si>
  <si>
    <t>Swansea University</t>
  </si>
  <si>
    <t>Singleton Park</t>
  </si>
  <si>
    <t>0044/ 1792 205678</t>
  </si>
  <si>
    <t>http://www.swan.ac.uk</t>
  </si>
  <si>
    <t>S.R.Williams@swansea.ac.uk</t>
  </si>
  <si>
    <t>Schloßstraße 10</t>
  </si>
  <si>
    <t>0049/ 3591 5310-86</t>
  </si>
  <si>
    <t>0049/ 03591 4979-11</t>
  </si>
  <si>
    <t>www.archivverbund-bautzen.de</t>
  </si>
  <si>
    <t>archivverbund@bautzen.de</t>
  </si>
  <si>
    <t>asannino@unior.it</t>
  </si>
  <si>
    <t>Aleja sv. Save 1</t>
  </si>
  <si>
    <t>00387/ 51 340 240</t>
  </si>
  <si>
    <t>http://www.arhivrs.org/Doc.aspx?subcat=6&amp;cat=1&amp;id=6&amp;lang=eng</t>
  </si>
  <si>
    <t>Universitätsstraße 22</t>
  </si>
  <si>
    <t>0049/ 221 4704056</t>
  </si>
  <si>
    <t>http://www.cceh.uni-koeln.de/</t>
  </si>
  <si>
    <t>franz.fischer@uni-koeln.de</t>
  </si>
  <si>
    <t>0040/ 232 2010000</t>
  </si>
  <si>
    <t>0040/ 232 201121</t>
  </si>
  <si>
    <t>http://www.uaic.ro/uaic/bin/view/Main/?language=en</t>
  </si>
  <si>
    <t>rafael.chelaru@gmail.com</t>
  </si>
  <si>
    <t>Estland</t>
  </si>
  <si>
    <t>00372/ 738 7500</t>
  </si>
  <si>
    <t>00372/ 738 7510</t>
  </si>
  <si>
    <t>http://rahvusarhiiv.ra.ee/en/national-archives/</t>
  </si>
  <si>
    <t>Birgit.Kibal@ra.ee   </t>
  </si>
  <si>
    <t>Universitätsring 1</t>
  </si>
  <si>
    <t>0043/ 1 4277 40855</t>
  </si>
  <si>
    <t>00043/ 4277 840855</t>
  </si>
  <si>
    <t>http://www.univie.ac.at/Geschichte/htdocs/site/arti.php</t>
  </si>
  <si>
    <t>Karmeliterstraße 1/3</t>
  </si>
  <si>
    <t>0049 / 261 9129  -0</t>
  </si>
  <si>
    <t>0049 / 261 9129 - 112</t>
  </si>
  <si>
    <t>http://www.landeshauptarchiv.de/index.php?id=178</t>
  </si>
  <si>
    <t>a.ostrowitzki@landeshauptarchiv.de</t>
  </si>
  <si>
    <t>http://www.comunevitulano.it/contatti.aspx</t>
  </si>
  <si>
    <t>http://www.vallicelliana.it/</t>
  </si>
  <si>
    <t>Severin Schreiber-Gasse 3</t>
  </si>
  <si>
    <t>http://www.oesta.gv.at/site/5408/default.aspx</t>
  </si>
  <si>
    <t>P.O. Box 951521</t>
  </si>
  <si>
    <t>USA</t>
  </si>
  <si>
    <t>http://is.gseis.ucla.edu/</t>
  </si>
  <si>
    <t>001/ 310 825 - 8799</t>
  </si>
  <si>
    <t>001/ 310 206 - 3076</t>
  </si>
  <si>
    <t>2320A Moore Hall</t>
  </si>
  <si>
    <t>Gesher Galicia, Inc</t>
  </si>
  <si>
    <t>630 22nd Street</t>
  </si>
  <si>
    <t>www.geshergalicia.org</t>
  </si>
  <si>
    <t>National Centre of Manuscripts</t>
  </si>
  <si>
    <t>M. Alexidze 1/3</t>
  </si>
  <si>
    <t>00995/ 32 247 42 42</t>
  </si>
  <si>
    <t>ir@manuscript.ac.ge; bachokekelia@manuscript.ac.ge</t>
  </si>
  <si>
    <t>www.manuscript.ge</t>
  </si>
  <si>
    <t>dioezesanarchiv@bistum-augsburg.de</t>
  </si>
  <si>
    <t>w.stangl@evang.at'</t>
  </si>
  <si>
    <t>Wales, United Kingdom</t>
  </si>
  <si>
    <t>PLZ</t>
  </si>
  <si>
    <t>Antwerp</t>
  </si>
  <si>
    <t>Anwerp</t>
  </si>
  <si>
    <t>Sarajevo</t>
  </si>
  <si>
    <t>Tuzla</t>
  </si>
  <si>
    <t>Banjaluka</t>
  </si>
  <si>
    <t>Sofia</t>
  </si>
  <si>
    <t>Kobenhavn K</t>
  </si>
  <si>
    <t>Frederikshavn</t>
  </si>
  <si>
    <t>Frederikssund</t>
  </si>
  <si>
    <t>Augsburg</t>
  </si>
  <si>
    <t>Passau</t>
  </si>
  <si>
    <t>Düsseldorf</t>
  </si>
  <si>
    <t>München</t>
  </si>
  <si>
    <t>Hildesheim</t>
  </si>
  <si>
    <t>Berlin</t>
  </si>
  <si>
    <t>Marburg</t>
  </si>
  <si>
    <t>Köln</t>
  </si>
  <si>
    <t>Stuttgart</t>
  </si>
  <si>
    <t>Bielefeld</t>
  </si>
  <si>
    <t>Kassel</t>
  </si>
  <si>
    <t>Schwerin</t>
  </si>
  <si>
    <t>Dresden</t>
  </si>
  <si>
    <t>Linz am Rhein</t>
  </si>
  <si>
    <t>Regensburg</t>
  </si>
  <si>
    <t>Nürnberg</t>
  </si>
  <si>
    <t>Nordhausen</t>
  </si>
  <si>
    <t>Speyer</t>
  </si>
  <si>
    <t>Heidelberg</t>
  </si>
  <si>
    <t>Darmstadt</t>
  </si>
  <si>
    <t>Bautzen</t>
  </si>
  <si>
    <t>0 625</t>
  </si>
  <si>
    <t>Koblenz</t>
  </si>
  <si>
    <t>Swansea</t>
  </si>
  <si>
    <t xml:space="preserve">SA2 8PP </t>
  </si>
  <si>
    <t>Tartu</t>
  </si>
  <si>
    <t>Turku</t>
  </si>
  <si>
    <t>Paris</t>
  </si>
  <si>
    <t>Tbilisi</t>
  </si>
  <si>
    <t>Roma</t>
  </si>
  <si>
    <t xml:space="preserve">00 195 </t>
  </si>
  <si>
    <t>Benevento</t>
  </si>
  <si>
    <t>Cagliari</t>
  </si>
  <si>
    <t xml:space="preserve">0 9125 </t>
  </si>
  <si>
    <t>Firenze</t>
  </si>
  <si>
    <t>Potenza</t>
  </si>
  <si>
    <t>Napoli</t>
  </si>
  <si>
    <t>Reggio Calabria</t>
  </si>
  <si>
    <t>Pisa</t>
  </si>
  <si>
    <t xml:space="preserve">00 185 </t>
  </si>
  <si>
    <t>Bari</t>
  </si>
  <si>
    <t>CA 90402-3122</t>
  </si>
  <si>
    <t xml:space="preserve">Santa Monica </t>
  </si>
  <si>
    <t>CA 90095-1521</t>
  </si>
  <si>
    <t xml:space="preserve">Los Angeles </t>
  </si>
  <si>
    <t>Veszprem</t>
  </si>
  <si>
    <t>Szombathely</t>
  </si>
  <si>
    <t>Tatabánya</t>
  </si>
  <si>
    <t>Budapest</t>
  </si>
  <si>
    <t>Sopron</t>
  </si>
  <si>
    <t>Opava</t>
  </si>
  <si>
    <t>Praha 1</t>
  </si>
  <si>
    <t>Třeboň</t>
  </si>
  <si>
    <t>Plzeň</t>
  </si>
  <si>
    <t xml:space="preserve">306 12 </t>
  </si>
  <si>
    <t xml:space="preserve">115 79 </t>
  </si>
  <si>
    <t xml:space="preserve">Praha 4- Chodovec </t>
  </si>
  <si>
    <t>Brno</t>
  </si>
  <si>
    <t xml:space="preserve">625 00 </t>
  </si>
  <si>
    <t>České Budějovice</t>
  </si>
  <si>
    <t xml:space="preserve">370 05 </t>
  </si>
  <si>
    <t>Ústí nad Labem</t>
  </si>
  <si>
    <t xml:space="preserve">400 96 </t>
  </si>
  <si>
    <t>Praha</t>
  </si>
  <si>
    <t xml:space="preserve">119 08 </t>
  </si>
  <si>
    <t>Cuenca</t>
  </si>
  <si>
    <t>Madrid</t>
  </si>
  <si>
    <t>Escalona (Toledo)</t>
  </si>
  <si>
    <t>Maribor</t>
  </si>
  <si>
    <t>Ptuj</t>
  </si>
  <si>
    <t>Ljubljana</t>
  </si>
  <si>
    <t>Bratislava</t>
  </si>
  <si>
    <t>Novi Beograd</t>
  </si>
  <si>
    <t>Beograd</t>
  </si>
  <si>
    <t>Novi Sad</t>
  </si>
  <si>
    <t>St. Gallen</t>
  </si>
  <si>
    <t>Zürich</t>
  </si>
  <si>
    <t>Einsiedeln</t>
  </si>
  <si>
    <t>Sibiu</t>
  </si>
  <si>
    <t>Bucureşti</t>
  </si>
  <si>
    <t xml:space="preserve">0 50013 </t>
  </si>
  <si>
    <t>Lisboa</t>
  </si>
  <si>
    <t xml:space="preserve">1649-023 </t>
  </si>
  <si>
    <t>Kraków</t>
  </si>
  <si>
    <t xml:space="preserve">30-960 </t>
  </si>
  <si>
    <t>Wrocław</t>
  </si>
  <si>
    <t xml:space="preserve">50-139 </t>
  </si>
  <si>
    <t>Kielce</t>
  </si>
  <si>
    <t>Wien</t>
  </si>
  <si>
    <t>Klagenfurt a.W.</t>
  </si>
  <si>
    <t>Graz</t>
  </si>
  <si>
    <t>Bregenz</t>
  </si>
  <si>
    <t>Dornbirn</t>
  </si>
  <si>
    <t>Salzburg</t>
  </si>
  <si>
    <t>Linz</t>
  </si>
  <si>
    <t>St. Pölten</t>
  </si>
  <si>
    <t>Eferding</t>
  </si>
  <si>
    <t>Horn</t>
  </si>
  <si>
    <t>Kremsmünster</t>
  </si>
  <si>
    <t>Kotor</t>
  </si>
  <si>
    <t>Cetinje</t>
  </si>
  <si>
    <t>Skopje</t>
  </si>
  <si>
    <t>Zadar</t>
  </si>
  <si>
    <t>Pazin</t>
  </si>
  <si>
    <t>Zagreb</t>
  </si>
  <si>
    <t>Prishtinë</t>
  </si>
  <si>
    <t>Šibenik</t>
  </si>
  <si>
    <t>Osijek</t>
  </si>
  <si>
    <t>Split</t>
  </si>
  <si>
    <t>Vancouver, British Columbia</t>
  </si>
  <si>
    <t xml:space="preserve">V6T 1Z1 </t>
  </si>
  <si>
    <t>Toronto</t>
  </si>
  <si>
    <t xml:space="preserve">M5S 3G6 </t>
  </si>
  <si>
    <t>Titel</t>
  </si>
  <si>
    <t>Boeva</t>
  </si>
  <si>
    <t xml:space="preserve">Luc </t>
  </si>
  <si>
    <t>Dr.</t>
  </si>
  <si>
    <t>Erwin</t>
  </si>
  <si>
    <t>Prof. Dr.</t>
  </si>
  <si>
    <t xml:space="preserve">M.A. </t>
  </si>
  <si>
    <t>Herbert</t>
  </si>
  <si>
    <t>Stefan</t>
  </si>
  <si>
    <t>Julian</t>
  </si>
  <si>
    <t>Thomas</t>
  </si>
  <si>
    <t>Ansprache</t>
  </si>
  <si>
    <t>Sehr geehrter Herr</t>
  </si>
  <si>
    <t>Christa</t>
  </si>
  <si>
    <t>Roberg</t>
  </si>
  <si>
    <t xml:space="preserve">Francesco </t>
  </si>
  <si>
    <t>Manfred</t>
  </si>
  <si>
    <t>Maria Magdalena</t>
  </si>
  <si>
    <t>Jens</t>
  </si>
  <si>
    <t>Bettina</t>
  </si>
  <si>
    <t>Johann Peter</t>
  </si>
  <si>
    <t>Irmgard</t>
  </si>
  <si>
    <t>Eckhart</t>
  </si>
  <si>
    <t>Andrea</t>
  </si>
  <si>
    <t>Artur</t>
  </si>
  <si>
    <t>Walter</t>
  </si>
  <si>
    <t>Wolfram</t>
  </si>
  <si>
    <t>Gabriele</t>
  </si>
  <si>
    <t>Holger</t>
  </si>
  <si>
    <t>Malte</t>
  </si>
  <si>
    <t>Wurster</t>
  </si>
  <si>
    <t>Naimer</t>
  </si>
  <si>
    <t>Flesch</t>
  </si>
  <si>
    <t>Holzapfl</t>
  </si>
  <si>
    <t>Scharf-Wrede</t>
  </si>
  <si>
    <t>Stache</t>
  </si>
  <si>
    <t>Thaller</t>
  </si>
  <si>
    <t>Rückert</t>
  </si>
  <si>
    <t>Murken</t>
  </si>
  <si>
    <t>Wischhöfer</t>
  </si>
  <si>
    <t>Wurm</t>
  </si>
  <si>
    <t>Fees</t>
  </si>
  <si>
    <t>Leisering</t>
  </si>
  <si>
    <t xml:space="preserve">Rönz </t>
  </si>
  <si>
    <t>Dirmeier</t>
  </si>
  <si>
    <t>Bauernfeind</t>
  </si>
  <si>
    <t>Theilemann</t>
  </si>
  <si>
    <t>Stüber</t>
  </si>
  <si>
    <t>Bogs</t>
  </si>
  <si>
    <t>Rehbein</t>
  </si>
  <si>
    <t>Ingo</t>
  </si>
  <si>
    <t>Grit</t>
  </si>
  <si>
    <t>Franz</t>
  </si>
  <si>
    <t>Anja</t>
  </si>
  <si>
    <t>Runde</t>
  </si>
  <si>
    <t>Richter-Laugwitz</t>
  </si>
  <si>
    <t>Fischer</t>
  </si>
  <si>
    <t>Ostrowitzki</t>
  </si>
  <si>
    <t>A</t>
  </si>
  <si>
    <t>Rodinis</t>
  </si>
  <si>
    <t xml:space="preserve">Andrej </t>
  </si>
  <si>
    <t>Alibašić</t>
  </si>
  <si>
    <t xml:space="preserve">Almira </t>
  </si>
  <si>
    <t>Christoph</t>
  </si>
  <si>
    <t>Klinger</t>
  </si>
  <si>
    <t>Deputy Director</t>
  </si>
  <si>
    <t xml:space="preserve">Williams </t>
  </si>
  <si>
    <t xml:space="preserve">Steve </t>
  </si>
  <si>
    <t>Kibal</t>
  </si>
  <si>
    <t xml:space="preserve">Birgit </t>
  </si>
  <si>
    <t>Romano</t>
  </si>
  <si>
    <t xml:space="preserve">Ciro </t>
  </si>
  <si>
    <t>sig./dott.</t>
  </si>
  <si>
    <t>Kecskeméti</t>
  </si>
  <si>
    <t xml:space="preserve">István </t>
  </si>
  <si>
    <t>Stutzmann</t>
  </si>
  <si>
    <t xml:space="preserve">M. Dominique </t>
  </si>
  <si>
    <t xml:space="preserve">Olivier </t>
  </si>
  <si>
    <t>Iashvili</t>
  </si>
  <si>
    <t xml:space="preserve">Teona </t>
  </si>
  <si>
    <t>Keklia</t>
  </si>
  <si>
    <t xml:space="preserve">Vladimer </t>
  </si>
  <si>
    <t xml:space="preserve">Dott.ssa </t>
  </si>
  <si>
    <t>Damiani</t>
  </si>
  <si>
    <t xml:space="preserve">Concetta </t>
  </si>
  <si>
    <t>Taddeo</t>
  </si>
  <si>
    <t>Ferrante</t>
  </si>
  <si>
    <t>Klein</t>
  </si>
  <si>
    <t>Verrastro</t>
  </si>
  <si>
    <t xml:space="preserve">Valeria </t>
  </si>
  <si>
    <t xml:space="preserve">Carla </t>
  </si>
  <si>
    <t>Francesca</t>
  </si>
  <si>
    <t>Mazzitelli</t>
  </si>
  <si>
    <t xml:space="preserve">Maria Pia </t>
  </si>
  <si>
    <t>Nannipieri</t>
  </si>
  <si>
    <t xml:space="preserve">Silvia </t>
  </si>
  <si>
    <t>Montanari</t>
  </si>
  <si>
    <t xml:space="preserve">Stella </t>
  </si>
  <si>
    <t>Prof.</t>
  </si>
  <si>
    <t>Ambrosio</t>
  </si>
  <si>
    <t xml:space="preserve">Antonella </t>
  </si>
  <si>
    <t>Sannino</t>
  </si>
  <si>
    <t xml:space="preserve">Prof. </t>
  </si>
  <si>
    <t xml:space="preserve">Prof.ssa </t>
  </si>
  <si>
    <t>Romiti</t>
  </si>
  <si>
    <t xml:space="preserve">Beatrice </t>
  </si>
  <si>
    <t>Dott.</t>
  </si>
  <si>
    <t>Vantaggiato</t>
  </si>
  <si>
    <t>D´Urso</t>
  </si>
  <si>
    <t>Valentina</t>
  </si>
  <si>
    <t>Duranti</t>
  </si>
  <si>
    <t xml:space="preserve">Luciana </t>
  </si>
  <si>
    <t>Ukshini</t>
  </si>
  <si>
    <t>Syle</t>
  </si>
  <si>
    <t>Lemić</t>
  </si>
  <si>
    <t xml:space="preserve">Vlatka </t>
  </si>
  <si>
    <t>Orbanić</t>
  </si>
  <si>
    <t>Mr.sc.</t>
  </si>
  <si>
    <t xml:space="preserve">Elvis </t>
  </si>
  <si>
    <t>Mučalo</t>
  </si>
  <si>
    <t xml:space="preserve">Nataša </t>
  </si>
  <si>
    <t xml:space="preserve">Bruna </t>
  </si>
  <si>
    <t>außerordentliches Mitglied</t>
  </si>
  <si>
    <t xml:space="preserve">Horovic-Vukovic </t>
  </si>
  <si>
    <t>Horvat</t>
  </si>
  <si>
    <t xml:space="preserve">Katarina </t>
  </si>
  <si>
    <t>Jelas</t>
  </si>
  <si>
    <t xml:space="preserve">Danijel </t>
  </si>
  <si>
    <t>Stancic</t>
  </si>
  <si>
    <t xml:space="preserve">Hrvoje </t>
  </si>
  <si>
    <t>Blažinić</t>
  </si>
  <si>
    <t xml:space="preserve">Boris </t>
  </si>
  <si>
    <t xml:space="preserve">Prof. Dr.Sc. </t>
  </si>
  <si>
    <t>Willer</t>
  </si>
  <si>
    <t xml:space="preserve">Mirna </t>
  </si>
  <si>
    <t>Leideck</t>
  </si>
  <si>
    <t xml:space="preserve">Markus </t>
  </si>
  <si>
    <t>Šarić Šušak</t>
  </si>
  <si>
    <t xml:space="preserve">Tamara </t>
  </si>
  <si>
    <t>Farrugia</t>
  </si>
  <si>
    <t xml:space="preserve">Charles J. </t>
  </si>
  <si>
    <t>Pejović</t>
  </si>
  <si>
    <t xml:space="preserve">Snežana </t>
  </si>
  <si>
    <t>Alma</t>
  </si>
  <si>
    <t xml:space="preserve">Redmer H. </t>
  </si>
  <si>
    <t xml:space="preserve">Mag. </t>
  </si>
  <si>
    <t xml:space="preserve">Gigler </t>
  </si>
  <si>
    <t xml:space="preserve">Christine M. </t>
  </si>
  <si>
    <t>Klagian</t>
  </si>
  <si>
    <t>Mag.</t>
  </si>
  <si>
    <t xml:space="preserve">Thomas </t>
  </si>
  <si>
    <t xml:space="preserve">Schuster </t>
  </si>
  <si>
    <t xml:space="preserve">P. Petrus </t>
  </si>
  <si>
    <t>Maisel</t>
  </si>
  <si>
    <t xml:space="preserve">P. Frank </t>
  </si>
  <si>
    <t xml:space="preserve">Bayard </t>
  </si>
  <si>
    <t xml:space="preserve">Heidemarie </t>
  </si>
  <si>
    <t>Specht</t>
  </si>
  <si>
    <t xml:space="preserve">LAbg. Bgm. </t>
  </si>
  <si>
    <t>Maier</t>
  </si>
  <si>
    <t xml:space="preserve">Jürgen </t>
  </si>
  <si>
    <t>Bernauer</t>
  </si>
  <si>
    <t xml:space="preserve">Armin </t>
  </si>
  <si>
    <t xml:space="preserve">Univ. Prof. Dr. </t>
  </si>
  <si>
    <t xml:space="preserve">Univ. Doz. Dr. </t>
  </si>
  <si>
    <t>Tschaikner</t>
  </si>
  <si>
    <t xml:space="preserve">Manfred </t>
  </si>
  <si>
    <t>Matt</t>
  </si>
  <si>
    <t xml:space="preserve">Werner </t>
  </si>
  <si>
    <t>Schopf</t>
  </si>
  <si>
    <t xml:space="preserve">Hubert </t>
  </si>
  <si>
    <t>Just</t>
  </si>
  <si>
    <t>Marckhgott</t>
  </si>
  <si>
    <t xml:space="preserve">Gerhart </t>
  </si>
  <si>
    <t>Willibald</t>
  </si>
  <si>
    <t>Rosner</t>
  </si>
  <si>
    <t>Margarete</t>
  </si>
  <si>
    <t>Springeth</t>
  </si>
  <si>
    <t xml:space="preserve">Ass.-Prof. Mag. Dr.phil. </t>
  </si>
  <si>
    <t xml:space="preserve">Priv.-Doz. Dr. </t>
  </si>
  <si>
    <t xml:space="preserve">Dr. </t>
  </si>
  <si>
    <t>Stigler</t>
  </si>
  <si>
    <t>Kogler</t>
  </si>
  <si>
    <t xml:space="preserve">Susanne </t>
  </si>
  <si>
    <t>Wadl</t>
  </si>
  <si>
    <t xml:space="preserve">Wilhelm </t>
  </si>
  <si>
    <t>Kwaśniewski</t>
  </si>
  <si>
    <t xml:space="preserve">Andrzej </t>
  </si>
  <si>
    <t xml:space="preserve">Lucyna </t>
  </si>
  <si>
    <t>Harc</t>
  </si>
  <si>
    <t xml:space="preserve">Profª. </t>
  </si>
  <si>
    <t>Sokół</t>
  </si>
  <si>
    <t xml:space="preserve">Anna </t>
  </si>
  <si>
    <t xml:space="preserve">Maria </t>
  </si>
  <si>
    <t>Do Rosário Barbosa Morujão</t>
  </si>
  <si>
    <t>Pavelescu</t>
  </si>
  <si>
    <t xml:space="preserve">Alina </t>
  </si>
  <si>
    <t xml:space="preserve">Wolfram </t>
  </si>
  <si>
    <t>Chelaru</t>
  </si>
  <si>
    <t xml:space="preserve">Rafael </t>
  </si>
  <si>
    <t xml:space="preserve">Stefan </t>
  </si>
  <si>
    <t xml:space="preserve">Kemmer </t>
  </si>
  <si>
    <t xml:space="preserve">PD Dr. </t>
  </si>
  <si>
    <t>Sonderegger</t>
  </si>
  <si>
    <t>Erhart</t>
  </si>
  <si>
    <t xml:space="preserve">Peter </t>
  </si>
  <si>
    <t xml:space="preserve">lic. phil. </t>
  </si>
  <si>
    <t>Gemperli</t>
  </si>
  <si>
    <t>Ivanišević</t>
  </si>
  <si>
    <t xml:space="preserve">Vladimir </t>
  </si>
  <si>
    <t>Vujošević</t>
  </si>
  <si>
    <t xml:space="preserve">Žarko </t>
  </si>
  <si>
    <t>Mgr.</t>
  </si>
  <si>
    <t>Mandic</t>
  </si>
  <si>
    <t xml:space="preserve">Slobodan </t>
  </si>
  <si>
    <t>Šedivý</t>
  </si>
  <si>
    <t xml:space="preserve">Juraj </t>
  </si>
  <si>
    <t>Volčjak</t>
  </si>
  <si>
    <t xml:space="preserve">Jure </t>
  </si>
  <si>
    <t>Novak</t>
  </si>
  <si>
    <t xml:space="preserve">Miroslav </t>
  </si>
  <si>
    <t>Mrs.</t>
  </si>
  <si>
    <t>Ruiz Alonso</t>
  </si>
  <si>
    <t xml:space="preserve">Micaela </t>
  </si>
  <si>
    <t>Chacón Gómez-Monedero</t>
  </si>
  <si>
    <t xml:space="preserve">Francisco Antonio </t>
  </si>
  <si>
    <t>Halata</t>
  </si>
  <si>
    <t xml:space="preserve">Martin </t>
  </si>
  <si>
    <t xml:space="preserve">Mgr. </t>
  </si>
  <si>
    <t xml:space="preserve">Doz. PhDr. </t>
  </si>
  <si>
    <t xml:space="preserve">Sulitková </t>
  </si>
  <si>
    <t xml:space="preserve">Ludmila </t>
  </si>
  <si>
    <t>Ryantová</t>
  </si>
  <si>
    <t xml:space="preserve">Marie </t>
  </si>
  <si>
    <t>Pazderová</t>
  </si>
  <si>
    <t xml:space="preserve">Alena </t>
  </si>
  <si>
    <t>Halla</t>
  </si>
  <si>
    <t xml:space="preserve">Karel </t>
  </si>
  <si>
    <t>PaedDr.</t>
  </si>
  <si>
    <t>Plucarová</t>
  </si>
  <si>
    <t xml:space="preserve">Laděna </t>
  </si>
  <si>
    <t>Turbuly</t>
  </si>
  <si>
    <t xml:space="preserve">Éva </t>
  </si>
  <si>
    <t>Rácz</t>
  </si>
  <si>
    <t xml:space="preserve">György </t>
  </si>
  <si>
    <t xml:space="preserve">Benczik </t>
  </si>
  <si>
    <t>Gyula</t>
  </si>
  <si>
    <t>Karlinszky</t>
  </si>
  <si>
    <t xml:space="preserve">Balázs </t>
  </si>
  <si>
    <t>Sehr geehrte Frau</t>
  </si>
  <si>
    <t>Dear Mr</t>
  </si>
  <si>
    <t>Dear Ms</t>
  </si>
  <si>
    <t>Gagova</t>
  </si>
  <si>
    <t xml:space="preserve">Nina </t>
  </si>
  <si>
    <t>Sehr geehrte Damen und Herren</t>
  </si>
  <si>
    <t>Fras</t>
  </si>
  <si>
    <t xml:space="preserve">Ivan </t>
  </si>
  <si>
    <t>Dear Sir or Madame</t>
  </si>
  <si>
    <t>Tschechische 
Republik</t>
  </si>
  <si>
    <t>zarko.vujosevic@bi.sanu.ac.rs</t>
  </si>
  <si>
    <t>boris.blazinic@gmail.com</t>
  </si>
  <si>
    <t>B</t>
  </si>
  <si>
    <t>antonella.ambrosio@unina.it; </t>
  </si>
  <si>
    <t>stella.montanari8@gmail.com</t>
  </si>
  <si>
    <t>as-pz@beniculturali.it</t>
  </si>
  <si>
    <t>Lomina 51</t>
  </si>
  <si>
    <t>zarko.vujosevic@f.bg.ac.re</t>
  </si>
  <si>
    <t>Kattunbleiche 19</t>
  </si>
  <si>
    <t>Hamburg</t>
  </si>
  <si>
    <t>christine.axer@staatsarchiv.hamburg.de</t>
  </si>
  <si>
    <t>Axer</t>
  </si>
  <si>
    <t>Christine</t>
  </si>
  <si>
    <t>Dr</t>
  </si>
  <si>
    <t>http://www.hamburg.de/staatsarchiv/</t>
  </si>
  <si>
    <t>Scarinzi</t>
  </si>
  <si>
    <t>Raffaele</t>
  </si>
  <si>
    <t>Piazza del Rosario, 6</t>
  </si>
  <si>
    <t>Catanzaro</t>
  </si>
  <si>
    <t>http://www.ascatanzaro.beniculturali.it/</t>
  </si>
  <si>
    <t>as-cz@beniculturali.it</t>
  </si>
  <si>
    <t>Garcea</t>
  </si>
  <si>
    <t>Antonio</t>
  </si>
  <si>
    <t>Viale San Pietro, 10</t>
  </si>
  <si>
    <t>Vitulano</t>
  </si>
  <si>
    <t>Eugenia</t>
  </si>
  <si>
    <t xml:space="preserve">poststelle@stama.hessen.de; Franz.Roberg@stama.hessen.de </t>
  </si>
  <si>
    <t>A (außerordentliches Mitglied)</t>
  </si>
  <si>
    <t>Befreiung von Mitgliedsbeitrag</t>
  </si>
  <si>
    <t>Kirchplatz 1</t>
  </si>
  <si>
    <t>Admont</t>
  </si>
  <si>
    <t>http://www.stiftadmont.at/deutsch/</t>
  </si>
  <si>
    <t>archiv@stiftadmont.at</t>
  </si>
  <si>
    <t>Maximilian</t>
  </si>
  <si>
    <t>MMag. P.</t>
  </si>
  <si>
    <t>Sofia University Library</t>
  </si>
  <si>
    <t>15 Tzar Osvoboditel blvd.</t>
  </si>
  <si>
    <t>00359 2/ 846 75 84</t>
  </si>
  <si>
    <t>https://www.uni-sofia.bg/index.php/eng/the_university/independent_structures/university_library</t>
  </si>
  <si>
    <t>Angelova</t>
  </si>
  <si>
    <t>Anna</t>
  </si>
  <si>
    <t>Lieber Pater</t>
  </si>
  <si>
    <t>Trg Sv. Trojstva 6</t>
  </si>
  <si>
    <t>00358 / 31 250 730</t>
  </si>
  <si>
    <t>00358 / 31250 741</t>
  </si>
  <si>
    <t>www.mso.hr</t>
  </si>
  <si>
    <t>arnela.alihodzic@zg.t-com.hr</t>
  </si>
  <si>
    <t>Alihodzic</t>
  </si>
  <si>
    <t>Arnela</t>
  </si>
  <si>
    <t>petardjurdjev@gmail.com</t>
  </si>
  <si>
    <t>Djurdjev</t>
  </si>
  <si>
    <t>Petar</t>
  </si>
  <si>
    <t>http://www.arhivns.rs/</t>
  </si>
  <si>
    <t>00381 / 21 64 31 752</t>
  </si>
  <si>
    <t>Tvrđava 7</t>
  </si>
  <si>
    <t xml:space="preserve"> Petrovaradin</t>
  </si>
  <si>
    <t>comune@comunevitulano.it; vitulano@pec.cstsannio.it</t>
  </si>
  <si>
    <t>bojan.stojnic@arhivrs.org; vladanv@live.com</t>
  </si>
  <si>
    <t xml:space="preserve">Wiedl
Brugger </t>
  </si>
  <si>
    <t xml:space="preserve">Birgit 
Eveline </t>
  </si>
  <si>
    <t>Dr.
Dr.</t>
  </si>
  <si>
    <t xml:space="preserve">Oberkirchenrat Dr. 
Dr. </t>
  </si>
  <si>
    <t>fiorella.foscarini@utoronto.ca; seamus.ross@utoronto.ca</t>
  </si>
  <si>
    <t>cabezass@ghis.ucm.es; msalaman@ghis.ucm.es</t>
  </si>
  <si>
    <t>Protestant Central Archives in Berlin
(Evangelisches Zentralarchiv in Berlin)</t>
  </si>
  <si>
    <t>"Landeskirchliches" archiv of the Protestant Church of Westphalia
(Landeskirchliches Archiv der Evangelischen Kirche von Westfalen)</t>
  </si>
  <si>
    <t>Strahovské Nádv. 1/132</t>
  </si>
  <si>
    <t>110 01</t>
  </si>
  <si>
    <t>http://www.strahovskyklaster.cz/</t>
  </si>
  <si>
    <t>gejza@strahovskyklaster.cz</t>
  </si>
  <si>
    <t>Śidlovský</t>
  </si>
  <si>
    <t>Gejza</t>
  </si>
  <si>
    <t>Stille Mitglieder</t>
  </si>
  <si>
    <t>ciro.c.romano@iyu.fi;
cromano@fastwebnet.it</t>
  </si>
  <si>
    <t>Dr. (Prof.)</t>
  </si>
  <si>
    <t>Jyväskylän yliopisto</t>
  </si>
  <si>
    <t>0014 260 1211</t>
  </si>
  <si>
    <t>0014 260 1401</t>
  </si>
  <si>
    <t>www.iyu.fi</t>
  </si>
  <si>
    <t xml:space="preserve">Ratová </t>
  </si>
  <si>
    <t>Jana</t>
  </si>
  <si>
    <t>udauk@ruk.cuni.cz; Jana.Ratajova@ruk.cuni.cz</t>
  </si>
  <si>
    <t xml:space="preserve">Sweden </t>
  </si>
  <si>
    <t>Box 12541</t>
  </si>
  <si>
    <t>102 29</t>
  </si>
  <si>
    <t>0046/ 10-476 71 20</t>
  </si>
  <si>
    <t>0046/ 10-476 70 00 </t>
  </si>
  <si>
    <t>https://riksarkivet.se/startpage</t>
  </si>
  <si>
    <t>gunilla.nordstrom@riksarkivet.se</t>
  </si>
  <si>
    <t>Gunilla</t>
  </si>
  <si>
    <t>Nordström</t>
  </si>
  <si>
    <t>C</t>
  </si>
  <si>
    <t xml:space="preserve">C </t>
  </si>
  <si>
    <t>ausgetreten 11.9.2014</t>
  </si>
  <si>
    <t>Antonella bitten</t>
  </si>
  <si>
    <t>Stella/Antonella</t>
  </si>
  <si>
    <t>ausgetreten 25.06.2014</t>
  </si>
  <si>
    <t>Olesen</t>
  </si>
  <si>
    <t>Karen</t>
  </si>
  <si>
    <t>kmol@frederikshavn.dk; stadsarkiv@frederikshavn.dk</t>
  </si>
  <si>
    <t>Thomas, mahnen</t>
  </si>
  <si>
    <t>24 fehlen noch</t>
  </si>
  <si>
    <t>Stockholm</t>
  </si>
  <si>
    <t>Sv. Dominika 1</t>
  </si>
  <si>
    <t>Dubrovnik</t>
  </si>
  <si>
    <t>00385/ 20 321 032</t>
  </si>
  <si>
    <t>00385/ 20321 060</t>
  </si>
  <si>
    <t>vesna.rimac@dad.hr</t>
  </si>
  <si>
    <t>Rimac</t>
  </si>
  <si>
    <t>Vesna</t>
  </si>
  <si>
    <t>http://www.aheb-beha.org/</t>
  </si>
  <si>
    <t>C/ Larrauri, 1 A, 5ª planta</t>
  </si>
  <si>
    <t>DERIO, Bizkaia</t>
  </si>
  <si>
    <t>00420 944062490</t>
  </si>
  <si>
    <t>00420 944062491</t>
  </si>
  <si>
    <t>zuzen@aheb-beha.org; info@aheb-beha.org</t>
  </si>
  <si>
    <t>Barroso Arahuetes</t>
  </si>
  <si>
    <t>Anabella</t>
  </si>
  <si>
    <t>Ausgetretene Mitglieder</t>
  </si>
  <si>
    <t>Dominique gebeten am 2.3.15</t>
  </si>
  <si>
    <t>Vladka gebeten am 2.3.15</t>
  </si>
  <si>
    <t>A, Formular fehlt, Corinna um Formular gebeten 2.3.15</t>
  </si>
  <si>
    <t>Corinna 02.03.2015</t>
  </si>
  <si>
    <t>Verein für Computergenealogie e.V.</t>
  </si>
  <si>
    <t>http://compgen.de/</t>
  </si>
  <si>
    <t>Subotica</t>
  </si>
  <si>
    <t>Trg. Slobode 1/III</t>
  </si>
  <si>
    <t>00381/ 24 551 171</t>
  </si>
  <si>
    <t>http://www.suarhiv.co.rs</t>
  </si>
  <si>
    <t>stevan.mackovic@suarhiv.co.rs stevanmackovic@gmail.com
dijana.musin@suarhiv.co.rs</t>
  </si>
  <si>
    <t>Zborovska 58/81</t>
  </si>
  <si>
    <t>Praha 5</t>
  </si>
  <si>
    <t>http://toledot.org/</t>
  </si>
  <si>
    <t>library@toledot.org</t>
  </si>
  <si>
    <t>Müller</t>
  </si>
  <si>
    <t>Julius</t>
  </si>
  <si>
    <t xml:space="preserve">Istvan </t>
  </si>
  <si>
    <t>Kenyeres</t>
  </si>
  <si>
    <t>Winkelbauer</t>
  </si>
  <si>
    <t>INN 140 (Bâtiment INN)
Station 14</t>
  </si>
  <si>
    <t>Lausanne</t>
  </si>
  <si>
    <t>0041 / 21 693 19 01</t>
  </si>
  <si>
    <t>0041 / 21 693 19 00</t>
  </si>
  <si>
    <t>http://dhlab.epfl.ch/</t>
  </si>
  <si>
    <t>frederic.kaplan@epfl.ch</t>
  </si>
  <si>
    <t>Kaplan</t>
  </si>
  <si>
    <t>Frédéric</t>
  </si>
  <si>
    <t xml:space="preserve">nina.gagova@yahoo.com </t>
  </si>
  <si>
    <t>http://www.clio.uni-sofia.bg/en/indexen.html</t>
  </si>
  <si>
    <t>plamdm@abv.bg; hristo.berov@gmail.com</t>
  </si>
  <si>
    <t>Mitev</t>
  </si>
  <si>
    <t>Plamen</t>
  </si>
  <si>
    <t>Stichting De Domijnen</t>
  </si>
  <si>
    <t>Broeksittarderweg 1 te Sittard-Geleen</t>
  </si>
  <si>
    <t>Postbus 65</t>
  </si>
  <si>
    <t>AB Sittard</t>
  </si>
  <si>
    <t>0031 / 46 4513460</t>
  </si>
  <si>
    <t>http://www.dedomijnen.nl/</t>
  </si>
  <si>
    <t>peer.boselie@dedomijnen.nl</t>
  </si>
  <si>
    <t>Boselie</t>
  </si>
  <si>
    <t>Peer</t>
  </si>
  <si>
    <t>Rokitanskeho 62</t>
  </si>
  <si>
    <t>Hradec Králové</t>
  </si>
  <si>
    <t>https://www.uhk.cz/cs-CZ/FF</t>
  </si>
  <si>
    <t>pavlina.springerova@uhk.cz</t>
  </si>
  <si>
    <t>Springerová</t>
  </si>
  <si>
    <t>Pavlína</t>
  </si>
  <si>
    <t>Mgr. Et Mgr.</t>
  </si>
  <si>
    <t>Ginsterweg 10</t>
  </si>
  <si>
    <t>Laatzen</t>
  </si>
  <si>
    <t>http://www.dagv.org/</t>
  </si>
  <si>
    <t>vorstand@dagv.org</t>
  </si>
  <si>
    <t>Weissleder</t>
  </si>
  <si>
    <t>Dirk</t>
  </si>
  <si>
    <t>Archivschule Marburg</t>
  </si>
  <si>
    <t>Bismarckstr. 32</t>
  </si>
  <si>
    <t>http://www.archivschule.de/</t>
  </si>
  <si>
    <t>archivschule@staff.uni-marburg.de</t>
  </si>
  <si>
    <t>Becker</t>
  </si>
  <si>
    <t>Irmgard Christa</t>
  </si>
  <si>
    <t>hroecke@gwdg.de</t>
  </si>
  <si>
    <t>https://www.uni-goettingen.de/de/62653.html</t>
  </si>
  <si>
    <t>Jay</t>
  </si>
  <si>
    <t>Osborn</t>
  </si>
  <si>
    <t>Griechenland</t>
  </si>
  <si>
    <t>King Constantine 21 &amp; Terzaki</t>
  </si>
  <si>
    <t>Nafplion</t>
  </si>
  <si>
    <t>030 / 2752096128</t>
  </si>
  <si>
    <t>030/ 2752096129</t>
  </si>
  <si>
    <t>http://ts.uop.gr/en/gr/</t>
  </si>
  <si>
    <t>eleni.papalexiou@gmail.com</t>
  </si>
  <si>
    <t>Eleni</t>
  </si>
  <si>
    <t>Paplexiou</t>
  </si>
  <si>
    <t>Waltraut.Neckel@bsb-muenchen.de</t>
  </si>
  <si>
    <t>Neckel</t>
  </si>
  <si>
    <t>Waltraut</t>
  </si>
  <si>
    <t>Rosenhof 16b</t>
  </si>
  <si>
    <t>Brühl</t>
  </si>
  <si>
    <t>Tigerbergstr. 21</t>
  </si>
  <si>
    <t xml:space="preserve">Lukas </t>
  </si>
  <si>
    <t>z.H. Dr.</t>
  </si>
  <si>
    <t>Pfanz-Sponagel</t>
  </si>
  <si>
    <t>Ukrain</t>
  </si>
  <si>
    <t>gaoo@te.net.ua</t>
  </si>
  <si>
    <t>Bilousova</t>
  </si>
  <si>
    <t>http://www.archives.gov.ua/Eng/Archives/ra15.php</t>
  </si>
  <si>
    <t>18 Zhukovskogo Str.</t>
  </si>
  <si>
    <t>Odessa</t>
  </si>
  <si>
    <t>00 380 /48  722 93 65</t>
  </si>
  <si>
    <t>00380 / 48 722 80 25 </t>
  </si>
  <si>
    <t>Liliya</t>
  </si>
  <si>
    <t>ICARUS HRVATSKA</t>
  </si>
  <si>
    <t>icarushr@gmail.com</t>
  </si>
  <si>
    <t>isa.xhaferi@albarchive.gov.al;Ardit.Bido@albarchive.gov.al</t>
  </si>
  <si>
    <t>Xhaferi</t>
  </si>
  <si>
    <t>Isa</t>
  </si>
  <si>
    <t xml:space="preserve">Maria Pia  </t>
  </si>
  <si>
    <t>archiviodiocesano.rcb@gmail.com</t>
  </si>
  <si>
    <t>Fondazione ilCartastorie</t>
  </si>
  <si>
    <t>Via dei Tribunali 214</t>
  </si>
  <si>
    <t>0039/ 081 44940</t>
  </si>
  <si>
    <t>0039/ 081 450732</t>
  </si>
  <si>
    <t>http://www.ilcartastorie.it/</t>
  </si>
  <si>
    <t>sergio.riolo@ilcartastorie.it</t>
  </si>
  <si>
    <t>Riolo</t>
  </si>
  <si>
    <t>Sergio</t>
  </si>
  <si>
    <t>Sv. Roka 14</t>
  </si>
  <si>
    <t>http://icar-us.eu/en/english-icarus-hrvatska/</t>
  </si>
  <si>
    <t>Im Neuenheimer Feld 205</t>
  </si>
  <si>
    <t>http://www.iwr.uni-heidelberg.de/groups/ngg/People/mara/</t>
  </si>
  <si>
    <t>Hubert Mara &lt;hubert.mara@iwr.uni-heidelberg.de&gt;</t>
  </si>
  <si>
    <t>Mara</t>
  </si>
  <si>
    <t>Dr. Dipl.-Ing.</t>
  </si>
  <si>
    <t>Dr Voje Dulica 10</t>
  </si>
  <si>
    <t>Pozarevac</t>
  </si>
  <si>
    <t>00381/ 12 223 082</t>
  </si>
  <si>
    <t>www.arhivpozarevac.org.rs</t>
  </si>
  <si>
    <t>info@arhivpozarevac.org.rs</t>
  </si>
  <si>
    <t>Nikolc</t>
  </si>
  <si>
    <t>Jamina</t>
  </si>
  <si>
    <t>international association</t>
  </si>
  <si>
    <t>P.O. Box 90520</t>
  </si>
  <si>
    <t>2509 LM</t>
  </si>
  <si>
    <t>Den Haag</t>
  </si>
  <si>
    <t>www.archivesportaleuropefoundation.eu</t>
  </si>
  <si>
    <t>karel.velle@arch.be</t>
  </si>
  <si>
    <t>Velle</t>
  </si>
  <si>
    <t>Dortmund</t>
  </si>
  <si>
    <t>Vorstand@Compgen.de</t>
  </si>
  <si>
    <t>Nicola</t>
  </si>
  <si>
    <t xml:space="preserve">Verein für Computergenealogie e. V. 
c/o Carola Kroll
Männertreuweg 20
12357 Berlin
</t>
  </si>
  <si>
    <t xml:space="preserve">Universität Wien
Finanzwesen und Controlling
Kostenstelle 340200 
</t>
  </si>
  <si>
    <t>MB 2017</t>
  </si>
  <si>
    <t>MB 2018</t>
  </si>
  <si>
    <t>bezahlt</t>
  </si>
  <si>
    <t>Anmerkung</t>
  </si>
  <si>
    <t>Sehr geehrter Damen und Herren</t>
  </si>
  <si>
    <t>Kiril</t>
  </si>
  <si>
    <t>Kategorie</t>
  </si>
  <si>
    <t>Sächsisches Staatsarchiv</t>
  </si>
  <si>
    <t>MB 2019</t>
  </si>
  <si>
    <t>Obersteiner</t>
  </si>
  <si>
    <t>Gernot Peter</t>
  </si>
  <si>
    <t xml:space="preserve">Igor 
</t>
  </si>
  <si>
    <t xml:space="preserve">Filipič
</t>
  </si>
  <si>
    <t>Conference fee verrechnen</t>
  </si>
  <si>
    <t>Arhiv Bosne i Hercegovine</t>
  </si>
  <si>
    <t>Arhiv Tuzlanskog Kantona</t>
  </si>
  <si>
    <t>Javna ustanova Historijski arhiv Sarajevo</t>
  </si>
  <si>
    <t>Arhiv Republike Srpske</t>
  </si>
  <si>
    <t>Institute for Literature
Bulgarian Academy of Science</t>
  </si>
  <si>
    <t>Statens Arkiver</t>
  </si>
  <si>
    <t>Faculty of History at Sofia University
St. Kliment Ohrdski"</t>
  </si>
  <si>
    <t>Frederikshavn Stadsarkiv</t>
  </si>
  <si>
    <t>Stadsarkivet for Frederikssund Kommune</t>
  </si>
  <si>
    <t>Archiv des Bistums Augsburg</t>
  </si>
  <si>
    <t>Archiv des Bistums Passau</t>
  </si>
  <si>
    <t>Bayerische Staatsbibliothek</t>
  </si>
  <si>
    <t>Staatliche Archive Bayerns</t>
  </si>
  <si>
    <t>Bistumsarchiv Hildesheim</t>
  </si>
  <si>
    <t>Hessisches Landesarchiv</t>
  </si>
  <si>
    <t>Historisch-Kulturwissenschaftliche Informationsverarbeitung
Universität zu Köln</t>
  </si>
  <si>
    <t>Landesarchiv Baden-Württemberg</t>
  </si>
  <si>
    <t>Landeskirchliches Archiv Kassel</t>
  </si>
  <si>
    <t>Landeskirchliches Archiv Schwerin</t>
  </si>
  <si>
    <t>Ludwig-Maximilians-Universität
Historisches Seminar
Abt. Historische Grundwissenschaften und Historische Medienkunde</t>
  </si>
  <si>
    <t>Stadtarchiv Linz am Rhein</t>
  </si>
  <si>
    <t>Spitalarchiv Regensburg</t>
  </si>
  <si>
    <t>Stadtarchiv Nürnberg</t>
  </si>
  <si>
    <t>Stadtarchiv Nordhausen</t>
  </si>
  <si>
    <t>Stadtarchiv Speyer</t>
  </si>
  <si>
    <t>Universitätsbibliothek Heidelberg</t>
  </si>
  <si>
    <t>Zentralarchiv der Evangelischen Kirche der Pfalz
Protestantische Landeskirche</t>
  </si>
  <si>
    <t>Universität Passau - Digital Humanities</t>
  </si>
  <si>
    <t>Diplomatischer Apparat
Kulturwissenschaftliches Zentrum</t>
  </si>
  <si>
    <t>Heinrich-Düker-Weg 14</t>
  </si>
  <si>
    <t>Universitätsarchiv
Ruprecht-Karls-Universitäts Heidelberg</t>
  </si>
  <si>
    <t>Landesarchivverwaltung Rheinland-Pfalz
Landeshauptarchiv Koblenz</t>
  </si>
  <si>
    <t>Rahvusarhiv</t>
  </si>
  <si>
    <t>Dipartimento di Lingua e Cultura Italiana dell'Università di Turku</t>
  </si>
  <si>
    <t>Kansallisarkisto</t>
  </si>
  <si>
    <t>Jyväskylän Yliopisto
Kieleten Laitos
Romaaniset ja lassiset kielet</t>
  </si>
  <si>
    <t>École nationale des chartes</t>
  </si>
  <si>
    <t>Department of Theatre Studies
University of the Peloponnese</t>
  </si>
  <si>
    <t>Archivio di Stato di Benevento</t>
  </si>
  <si>
    <t>Archivio di Stato di Cagliari</t>
  </si>
  <si>
    <t>Archivio di Stato di Firenze</t>
  </si>
  <si>
    <t>Archivio di Stato di Potenza</t>
  </si>
  <si>
    <t>Archivio di Stato di Napoli</t>
  </si>
  <si>
    <t>Arcidiocesi di Reggio Calabria - Bova</t>
  </si>
  <si>
    <t>Biblioteca Cathariniana del Seminario Arcivescovile Santa Caterina d' Allesandia</t>
  </si>
  <si>
    <t>Scuola Normale Superiore di Pisa
Laboratorio LARTTE</t>
  </si>
  <si>
    <t>Università degli Studi di Roma "La Sapienza"</t>
  </si>
  <si>
    <t>Archivio di Stato di Bari</t>
  </si>
  <si>
    <t>Archivio di Stato di Reggio Calabria</t>
  </si>
  <si>
    <t>Archivio di Stato di Catanzaro</t>
  </si>
  <si>
    <t>Comune di Vitulano</t>
  </si>
  <si>
    <t>Biblioteca Vallicelliana</t>
  </si>
  <si>
    <t>Archival Studies, School of Library
Archival and Information Studies
University of British Columbia</t>
  </si>
  <si>
    <t>The InterPARES Project
School of Library, Archival &amp; Information Studies
University of British Columbia</t>
  </si>
  <si>
    <t>Faculty of Information
University of Toronto</t>
  </si>
  <si>
    <t>Arkivi Shteteror i Kosoves</t>
  </si>
  <si>
    <t>Hrvatski državni arhiv</t>
  </si>
  <si>
    <t>Državni arhiv u Pazinu</t>
  </si>
  <si>
    <t>Državni arhiv u Šibeniku</t>
  </si>
  <si>
    <t>Državni arhiv u Splitu</t>
  </si>
  <si>
    <t>Državni arhiv u Zagrebu</t>
  </si>
  <si>
    <t>Državni arhiv u Osijeku</t>
  </si>
  <si>
    <t>Sveučilište u Zadru</t>
  </si>
  <si>
    <t>Filozofski fakultet Sveučilišta u Zagrebu</t>
  </si>
  <si>
    <t>Istarsko arhivističko drušvo</t>
  </si>
  <si>
    <t>Drzavni arhiv u Zadru</t>
  </si>
  <si>
    <t>Državni arhiv u Dubrovniku</t>
  </si>
  <si>
    <t>Muzeo Slavonide</t>
  </si>
  <si>
    <t>Državni Arhiv Crne Gore</t>
  </si>
  <si>
    <t>Drents Archief</t>
  </si>
  <si>
    <t xml:space="preserve">Stichting Archives Portal Europe Foundation </t>
  </si>
  <si>
    <t>Archiv der Erzdiözese Salzburg</t>
  </si>
  <si>
    <t>Archiv der Landeshauptstadt Bregenz</t>
  </si>
  <si>
    <t>Archiv des Benediktinerstiftes Kremsmünster</t>
  </si>
  <si>
    <t>Archiv der Universität Wien</t>
  </si>
  <si>
    <t>Deutsch-Ordens Zentralarchiv</t>
  </si>
  <si>
    <t>Diözesanarchiv St. Pölten</t>
  </si>
  <si>
    <t>Gemeindearchiv Pupping</t>
  </si>
  <si>
    <t>Institut für jüdische Geschichte Österreichs</t>
  </si>
  <si>
    <t>Institut für Österreichische Geschichtsforschung</t>
  </si>
  <si>
    <t>Klosterarchiv Pupping</t>
  </si>
  <si>
    <t>Mittelhochdeutsche Begriffsdatenbank
Universität Salzburg</t>
  </si>
  <si>
    <t>Niederösterreichisches Landesarchiv</t>
  </si>
  <si>
    <t>Oberösterreichisches Landesarchiv</t>
  </si>
  <si>
    <t>Österreichisches Staatsarchiv</t>
  </si>
  <si>
    <t>Salzburger Landesarchiv</t>
  </si>
  <si>
    <t>Stadtarchiv Dornbirn</t>
  </si>
  <si>
    <t>Steiermärkisches Landesarchiv</t>
  </si>
  <si>
    <t>Vorarlberger Landesarchiv</t>
  </si>
  <si>
    <t>Österreichisches Archäologisches Institut</t>
  </si>
  <si>
    <t>Universitätsarchiv der Kunstuniversität Graz</t>
  </si>
  <si>
    <t>Kärtner Landesarchiv</t>
  </si>
  <si>
    <t>Archiv der Evangelischen Kirche in Österreich im Kirchenamt A.B.
Abt. Matrikenwesen, Archivwesen, Bibliothek</t>
  </si>
  <si>
    <t>Archiv und Bibliothek des Benediktinerstiftes Admont</t>
  </si>
  <si>
    <t>Archiwum Diecezjalne w Kielcach</t>
  </si>
  <si>
    <t>Arhivele Naţionale ale României</t>
  </si>
  <si>
    <t>Archiv Pražského hradu</t>
  </si>
  <si>
    <t>Landeskonsistorium der Evangelischen Kirche A.B. in Rumänien</t>
  </si>
  <si>
    <t>Riksarkivet</t>
  </si>
  <si>
    <t>Archiv des Klosters Einsiedeln</t>
  </si>
  <si>
    <t>Bischöfliches Archiv St. Gallen</t>
  </si>
  <si>
    <t>Schweizerische Rechtsquellen</t>
  </si>
  <si>
    <t>Stadtarchiv der Ortsbürgergemeinde St. Gallen</t>
  </si>
  <si>
    <t>Stiftsarchiv St. Gallen</t>
  </si>
  <si>
    <t>Staatsarchiv des Kantons Zürich</t>
  </si>
  <si>
    <t>Staatsarchiv St. Gallen</t>
  </si>
  <si>
    <t>Balkanološki Institut SANU
Srpske akademije nauka i umetnosti</t>
  </si>
  <si>
    <t>Istorijski Arhiv Grada Novog Sada</t>
  </si>
  <si>
    <t>Istorijski arhiv Beograda</t>
  </si>
  <si>
    <t>Istorijski arhiv Subotica</t>
  </si>
  <si>
    <t>Historijski Arhiv Pozarevac</t>
  </si>
  <si>
    <t>Slovenský Národný Archív</t>
  </si>
  <si>
    <t>Univerzita Komenského v Bratislave</t>
  </si>
  <si>
    <t>Arhiv Republike Slovenije</t>
  </si>
  <si>
    <t>Pokrajinski arhiv Maribor</t>
  </si>
  <si>
    <t>Zgodovinski arhiv na Ptuju</t>
  </si>
  <si>
    <t>Nadškofijski arhiv Maribor</t>
  </si>
  <si>
    <t>Universidad Complutense de Madrid
Facultad de Geografía e Historia</t>
  </si>
  <si>
    <t>Filozofické fakulty Jihočeské univerzity v Českých Budějovicích</t>
  </si>
  <si>
    <t>Moravský zemský archiv v Brně</t>
  </si>
  <si>
    <t>Národní Archív v Praze</t>
  </si>
  <si>
    <t>Národní muzeum</t>
  </si>
  <si>
    <t>Státní oblastní archiv v Plzni</t>
  </si>
  <si>
    <t>Státní oblastní archiv v Třeboni</t>
  </si>
  <si>
    <t>Ústav dějin UK a archiv UK
Univerzita Karlova v Praze</t>
  </si>
  <si>
    <t>Zemský archiv v Opavě</t>
  </si>
  <si>
    <t>Královská Kanonie Premonstrátů na Strahově</t>
  </si>
  <si>
    <t>Univerzita Hradec Králové
Filozofická Fakulta</t>
  </si>
  <si>
    <t>Budapest Főváros Levéltára</t>
  </si>
  <si>
    <t>Győr-Moson
Sopron Megye Soproni Levéltára</t>
  </si>
  <si>
    <t>Magyar Országos Levéltár</t>
  </si>
  <si>
    <t>Tatabánya Megyei Jogú Város Levéltára</t>
  </si>
  <si>
    <t>Vas Megyei Levéltár</t>
  </si>
  <si>
    <t>Veszprémi Érseki és Főkáptalani Levéltár</t>
  </si>
  <si>
    <t>University of California
Los Angeles
Dept. of Information Studies</t>
  </si>
  <si>
    <t>TOLEDOT
Centre for Jewish Genealogy</t>
  </si>
  <si>
    <t>Archivo de la Catedral de Cuenca</t>
  </si>
  <si>
    <t>Gschwend</t>
  </si>
  <si>
    <t>Instytut Historyczny
Uniwersytet Wrocławski</t>
  </si>
  <si>
    <t>Forensic Computational Geometry Laboratory
at the Interdisciplinary Centre for Scientific Computing</t>
  </si>
  <si>
    <t>Christiane</t>
  </si>
  <si>
    <t>Drejtoria e Përgjithshme e Arkiva</t>
  </si>
  <si>
    <t>Postanschrift (Versand)</t>
  </si>
  <si>
    <t>Postfach 300339</t>
  </si>
  <si>
    <t>Hans-Böckler-Straße 7
40476 Düsseldorf</t>
  </si>
  <si>
    <t>Postfach 221152</t>
  </si>
  <si>
    <t>Schönfeldstraße 5-11
80539 München</t>
  </si>
  <si>
    <t>Am Dom 2
19055 Schwerin</t>
  </si>
  <si>
    <t>19004</t>
  </si>
  <si>
    <t xml:space="preserve">Postfach 110407
</t>
  </si>
  <si>
    <t xml:space="preserve">Pfaffensteig 2
</t>
  </si>
  <si>
    <t>Postfach 10 02 63</t>
  </si>
  <si>
    <t>Archivstraße 14
01097 Dresden</t>
  </si>
  <si>
    <t xml:space="preserve">Postfach 100 444 </t>
  </si>
  <si>
    <t>01074</t>
  </si>
  <si>
    <t>St. Katharinenspital
Am Brückenfuß 1</t>
  </si>
  <si>
    <t xml:space="preserve">Postfach 10 06 63
</t>
  </si>
  <si>
    <t>Markt 15
99734 Nordhausen</t>
  </si>
  <si>
    <t>99726</t>
  </si>
  <si>
    <t>Zentralarchiv der Evangelischen Kirche 
in Hessen und Nassau</t>
  </si>
  <si>
    <t>Domplatz 6
67346 Speyer</t>
  </si>
  <si>
    <t>Postfach 17 20</t>
  </si>
  <si>
    <t>67343</t>
  </si>
  <si>
    <t>Archivverbund Bautzen Stadtarchiv -
Staatsfilialarchiv
Archiwny Zwjazk Budyšin</t>
  </si>
  <si>
    <t>Staatsarchiv der Freien und Hansestadt 
Hamburg</t>
  </si>
  <si>
    <t>c/o Susanne Nicola
Altwickeder Hellweg 217</t>
  </si>
  <si>
    <t>Deutsche Arbeitsgemeinschaft 
Genealogischer Verbände e.V.</t>
  </si>
  <si>
    <t>75116</t>
  </si>
  <si>
    <t xml:space="preserve">0160 </t>
  </si>
  <si>
    <t xml:space="preserve">0193 </t>
  </si>
  <si>
    <t>Vancouver
British Columbia</t>
  </si>
  <si>
    <t>Brink 4
9401 HS Assen</t>
  </si>
  <si>
    <t xml:space="preserve">9400 </t>
  </si>
  <si>
    <t>AN Assen</t>
  </si>
  <si>
    <t>Postbus 595</t>
  </si>
  <si>
    <t>Kapitelplatz 3
Postfach 62</t>
  </si>
  <si>
    <t>Regierungsgebäude
Klosterhof 1</t>
  </si>
  <si>
    <t>Zvezdarska 1
Postfach 21</t>
  </si>
  <si>
    <t>III. nádvoří
119 08 Praha - Hrad</t>
  </si>
  <si>
    <t>Postfach 51</t>
  </si>
  <si>
    <t xml:space="preserve">Fő tér 1.
9400 Sopron
</t>
  </si>
  <si>
    <t>9401</t>
  </si>
  <si>
    <t>Postfach 82</t>
  </si>
  <si>
    <t>Bécsi Kapu Tér 2-4.
Postfach 3</t>
  </si>
  <si>
    <t>1250</t>
  </si>
  <si>
    <t>Bécsi Kapu Tér 2-4.
1014 Budapest</t>
  </si>
  <si>
    <t>9701 Szombathely
Pf. 78.</t>
  </si>
  <si>
    <t>c/o Prof. Outi Merisalo
Seminaarinkatu 15</t>
  </si>
  <si>
    <t>85330</t>
  </si>
  <si>
    <t xml:space="preserve">Državni arhiv-Istorijski arhiv Kotor
Stari grad 318
Crna Gora
</t>
  </si>
  <si>
    <t>Titel nachgestellt</t>
  </si>
  <si>
    <t>MAS</t>
  </si>
  <si>
    <t>OSB</t>
  </si>
  <si>
    <t>O.T.</t>
  </si>
  <si>
    <t>Sehr geehrter Pater</t>
  </si>
  <si>
    <t>Waltraud</t>
  </si>
  <si>
    <t>Stangl</t>
  </si>
  <si>
    <t>PH.D.</t>
  </si>
  <si>
    <t xml:space="preserve">Prof. Dr. </t>
  </si>
  <si>
    <t>Drotárska cesta 42
81701 Bratislava</t>
  </si>
  <si>
    <t>84005</t>
  </si>
  <si>
    <t xml:space="preserve">Ministerstvo vnútra SR
Slovenský národný archív
Drotárska cesta 42
p.O.BOX 115
</t>
  </si>
  <si>
    <t>CSc.</t>
  </si>
  <si>
    <t>doc. PhDr.</t>
  </si>
  <si>
    <t>Kontaktperson
Vorname</t>
  </si>
  <si>
    <t>Kontaktperson
Nachname</t>
  </si>
  <si>
    <t>Weitere Kontakperson:
Vladan Vukliš
Bojan Stojnić</t>
  </si>
  <si>
    <t xml:space="preserve">Dusan </t>
  </si>
  <si>
    <t xml:space="preserve">Popovic </t>
  </si>
  <si>
    <t>anna@libsu.uni-sofia.bg</t>
  </si>
  <si>
    <t xml:space="preserve">PD DDr. 
</t>
  </si>
  <si>
    <t>Weitere Kontaktperson:
Prof. Dr. Hedwig Röckelein</t>
  </si>
  <si>
    <t xml:space="preserve">Bölling </t>
  </si>
  <si>
    <t xml:space="preserve">Jörg </t>
  </si>
  <si>
    <t xml:space="preserve">Giovanni 
</t>
  </si>
  <si>
    <t xml:space="preserve">Vitolo
</t>
  </si>
  <si>
    <t>Weitere Kontaktperson:
Seamus Ross</t>
  </si>
  <si>
    <t xml:space="preserve">Fiorella 
</t>
  </si>
  <si>
    <t xml:space="preserve">Foscarini
</t>
  </si>
  <si>
    <t>dao@dao.hr</t>
  </si>
  <si>
    <t xml:space="preserve">Dear Mr </t>
  </si>
  <si>
    <t xml:space="preserve">Schiefermüller </t>
  </si>
  <si>
    <t>O.S.B</t>
  </si>
  <si>
    <t xml:space="preserve">Dear Mr
</t>
  </si>
  <si>
    <t>Weitere Kontaktperson:
Dijana Borenovic</t>
  </si>
  <si>
    <t>Mačković</t>
  </si>
  <si>
    <t>Stevan</t>
  </si>
  <si>
    <t xml:space="preserve">Susana 
</t>
  </si>
  <si>
    <t xml:space="preserve">Cabezas Fontanilla
</t>
  </si>
  <si>
    <t xml:space="preserve">Weitere Kontaktperson:
Manuel Salamanca
</t>
  </si>
  <si>
    <t xml:space="preserve">Lukeš
</t>
  </si>
  <si>
    <t xml:space="preserve">Michael 
</t>
  </si>
  <si>
    <t xml:space="preserve">PhDr. 
 </t>
  </si>
  <si>
    <t xml:space="preserve">nm@nm.cz
</t>
  </si>
  <si>
    <t>Weitere Kontaktperson: PhDr. Milena Běličová (milena_belicova@nm.cz)</t>
  </si>
  <si>
    <t>Weitere Kontaktperson: Dr. Jindra Emmerová</t>
  </si>
  <si>
    <t xml:space="preserve">Stanislava 
</t>
  </si>
  <si>
    <t xml:space="preserve">Kovářová
</t>
  </si>
  <si>
    <t xml:space="preserve">podatelna@zao.archives.cz
</t>
  </si>
  <si>
    <t>Weitere Kontaktperson: 
Karel Müller (k.muller@zao.archives.cz)</t>
  </si>
  <si>
    <t>gilliland@gseis.ucla.edu</t>
  </si>
  <si>
    <t>Weitere Kontaktperson: 
Andrew VanSchooneveld (vanschooneveld@gseis.ucla.edu)</t>
  </si>
  <si>
    <t xml:space="preserve">Anne 
</t>
  </si>
  <si>
    <t xml:space="preserve">Gilliand 
</t>
  </si>
  <si>
    <t>Kürzel</t>
  </si>
  <si>
    <t>NISE</t>
  </si>
  <si>
    <t>National movements &amp; Intermediary Structures in Europe</t>
  </si>
  <si>
    <t>Archiv der Evangelischen Kirche im Rheinland</t>
  </si>
  <si>
    <t>CCeH</t>
  </si>
  <si>
    <t>Cologne Centre for eHumanities</t>
  </si>
  <si>
    <t>CompGen</t>
  </si>
  <si>
    <t>DAGV</t>
  </si>
  <si>
    <t>Associazione Nazionale Archivistica Italiana</t>
  </si>
  <si>
    <t>ANAI</t>
  </si>
  <si>
    <t>Università degli Studi di Napoli L'Orientale</t>
  </si>
  <si>
    <t>Centre for the Preservation and presentation of Kotor's documentary heritage</t>
  </si>
  <si>
    <t>NOTAR</t>
  </si>
  <si>
    <t>APEF</t>
  </si>
  <si>
    <t>ZIM:IG</t>
  </si>
  <si>
    <t>Zentrum für Informationsmodellierung in den Geisteswissenschaften
an der Karl-Franzens-Universität Graz</t>
  </si>
  <si>
    <t>CEHR</t>
  </si>
  <si>
    <t>DHLAB</t>
  </si>
  <si>
    <t>Digital Humanities Laboratory</t>
  </si>
  <si>
    <t>Arhiv Vojvodine Novi Sad
Архив Војводине</t>
  </si>
  <si>
    <t>Archivo Historico Muncipal 
de Escalona Toledo</t>
  </si>
  <si>
    <t xml:space="preserve">Archivo Historico Eclesiastico de Bizkaia
Bizkaiko Elizaren Histori Artxiboa </t>
  </si>
  <si>
    <t>AHEB-BEHA</t>
  </si>
  <si>
    <t>State Archives of Odessa Oblast</t>
  </si>
  <si>
    <t>Centre for advanced medieval studies</t>
  </si>
  <si>
    <t>Centro de Estudos de História Religiosa
Universidad Católica Portuguesa</t>
  </si>
  <si>
    <t>State Archives of the 
Republic of Macedonia</t>
  </si>
  <si>
    <t>Archives State Agency 
of the Republic of Bulgaria</t>
  </si>
  <si>
    <t>Rechnungsanschrift</t>
  </si>
  <si>
    <t>Landeshauptstadt Bregenz
Stadtarchiv
Rathaus
6900 Bregenz</t>
  </si>
  <si>
    <t>Zulić</t>
  </si>
  <si>
    <t>Omer</t>
  </si>
  <si>
    <t>sc.</t>
  </si>
  <si>
    <t xml:space="preserve">Hejtmanová 
</t>
  </si>
  <si>
    <t xml:space="preserve">Alena
</t>
  </si>
  <si>
    <t xml:space="preserve">Mgr.
</t>
  </si>
  <si>
    <t>hejtmanova@mza.cz</t>
  </si>
  <si>
    <t>Academia de Politie ”Alexandru Ioan Cuza”
Facultatea de Arhivistica</t>
  </si>
  <si>
    <t>Aleea Privighetorilor
nr. 1-3, sector 1</t>
  </si>
  <si>
    <t>014031</t>
  </si>
  <si>
    <t>Institut für Geschichte
Universität Wien</t>
  </si>
  <si>
    <t>1010</t>
  </si>
  <si>
    <t>Schwarcz</t>
  </si>
  <si>
    <t xml:space="preserve">Andreas </t>
  </si>
  <si>
    <t>Univ.-Prof. Dr.</t>
  </si>
  <si>
    <t>andreas.schwarcz@univie.ac.at</t>
  </si>
  <si>
    <t xml:space="preserve">Universidade Católica Portuguesa
A/C Direção Financeira
Palma de Cima
1649-023 Lisboa
NIF: 501082522
</t>
  </si>
  <si>
    <t>Universitätsquästur&amp;Finanzwesen
Universitätsring 1
1010 Wien
Kostenstelle 340800</t>
  </si>
  <si>
    <t xml:space="preserve">Universität Salzburg
Mittelhochdeutsche Begriffsdatenbank
z.Hd. Mag. Katharina Zeppezauer-Wachauer MA.
Erzabt-Klotz-Straße  1
5020 Salzburg
Österreich
</t>
  </si>
  <si>
    <t>Archiwum Narodowe w Krakowie</t>
  </si>
  <si>
    <t xml:space="preserve"> Saša</t>
  </si>
  <si>
    <t>Tomanović</t>
  </si>
  <si>
    <t>dipl.pravnik.</t>
  </si>
  <si>
    <t>Novice Cerovica br.2</t>
  </si>
  <si>
    <t xml:space="preserve">Georg-August-Universität Göttingen
Diplomatischer Apparat
Heinrich-Düker-Weg 14
37073 Göttingen </t>
  </si>
  <si>
    <t>Università degli Studi di Napoli "Federico II"
Dipartimento di Studi Umanistici</t>
  </si>
  <si>
    <t>Institut de Recherche et d’Histoire
des Textes
FR40180089013
Centre Félix-Grat, 40 avenue d´léna
5116 Paris</t>
  </si>
  <si>
    <t>La Società Napoletana di Storia Patria
Maschio Angioino - Castel Nuovo</t>
  </si>
  <si>
    <t>Via Vittorio Emanuele III, 310</t>
  </si>
  <si>
    <t xml:space="preserve">80133 </t>
  </si>
  <si>
    <r>
      <t>Rigsdagsg</t>
    </r>
    <r>
      <rPr>
        <sz val="10"/>
        <rFont val="Arial"/>
        <family val="2"/>
      </rPr>
      <t>ården 9</t>
    </r>
  </si>
  <si>
    <t>Univerzita J. E. Purkyně v
Ústí nad Labem</t>
  </si>
  <si>
    <t xml:space="preserve">Univerzita J. E. Purkyně v Ústí nad Labem
Pasteurova 3544/ 1
400 96  Ústí nad Labem
IČ: 44555601
DIČ:CZ44555601
</t>
  </si>
  <si>
    <t>Nooruse 3</t>
  </si>
  <si>
    <t>50411</t>
  </si>
  <si>
    <t>Archief-, Documentatie- &amp; Onderzoekscentrum
ADVN vzw</t>
  </si>
  <si>
    <t xml:space="preserve">
</t>
  </si>
  <si>
    <t>Cobbaert</t>
  </si>
  <si>
    <t>Tom</t>
  </si>
  <si>
    <t>tom.cobbaert@nise.eu;info@advn.be</t>
  </si>
  <si>
    <t>Betrag</t>
  </si>
  <si>
    <t>Auftraggebername</t>
  </si>
  <si>
    <t>Text</t>
  </si>
  <si>
    <t>Verwendungszweck</t>
  </si>
  <si>
    <t>OESTERREICHISCHE AKADEMIE DER WISSENSC</t>
  </si>
  <si>
    <t>UEBERWEISUNG, OESTERREICHISCHE AKADEMIE DER WISSENSC</t>
  </si>
  <si>
    <t>Kd: RE:MB2017ICARUS MB Kategorie A 2017</t>
  </si>
  <si>
    <t>TRAPANI LOMBARDO VINCENZO,MAZZITELLI M</t>
  </si>
  <si>
    <t>UEBERWEISUNG, TRAPANI LOMBARDO VINCENZO,MAZZITELLI M</t>
  </si>
  <si>
    <t>ICARUS MS CATEGORY A 2017. ICARUS M EMBERSHIP FEE 2 017 (CATEGORY A)</t>
  </si>
  <si>
    <t>Petrov</t>
  </si>
  <si>
    <t>Ann Harris
Treasurer, Gesher Galicia Inc.
1522 S. Point View # 2
Los Angeles
CA 90035
United States of America</t>
  </si>
  <si>
    <t>ICARUS Mitgliedschafsrechnung an: Wendy Duff (Dean of the Faculty of Information at the University of Toronto) - ist bis Juli 2019 im Amt</t>
  </si>
  <si>
    <t>Berova</t>
  </si>
  <si>
    <t>S.Berova@archives.government.bg</t>
  </si>
  <si>
    <t>Zgodovinski arhiv Ljubljana</t>
  </si>
  <si>
    <t>Mestni trg 27, p.p. 1614</t>
  </si>
  <si>
    <t>1001</t>
  </si>
  <si>
    <t>mitja.sadek@zal-lj.si</t>
  </si>
  <si>
    <t>Sadek</t>
  </si>
  <si>
    <t>Mitja</t>
  </si>
  <si>
    <t>University of Belgrade</t>
  </si>
  <si>
    <t>Studentski trg 1</t>
  </si>
  <si>
    <t>11000</t>
  </si>
  <si>
    <t>Belgrade</t>
  </si>
  <si>
    <t>kostrm@rect.bg.ac.rs</t>
  </si>
  <si>
    <t>Kostrica</t>
  </si>
  <si>
    <t>Marina</t>
  </si>
  <si>
    <t>jay.osborn@gmail.com
tkahane@geshergalicia.org
tkahane23@gmail.com</t>
  </si>
  <si>
    <t>Weitere Kontaktperson: Tony Kahane</t>
  </si>
  <si>
    <r>
      <t xml:space="preserve">B, Formular fehlt noch
</t>
    </r>
    <r>
      <rPr>
        <sz val="10"/>
        <color indexed="10"/>
        <rFont val="Arial"/>
        <family val="2"/>
      </rPr>
      <t>Rechnung per Mail an heidi.katz@arkisto.fi</t>
    </r>
  </si>
  <si>
    <t xml:space="preserve">Bekommen erst September 2019 eine Rechnung inkl. Rückstände 2017&amp;2018 </t>
  </si>
  <si>
    <t>Ministry of Foreign Affairs</t>
  </si>
  <si>
    <t>University of Belgrade
Faculty of Philosophy
Cika Ljubina 18-20
11000 Belgrade
Serbia</t>
  </si>
  <si>
    <t>Bojana Bursac Dzalto bbursac@f.bg.ac.rs</t>
  </si>
  <si>
    <t>Institut de Recherche et d’Histoire
des Textes - CNRS</t>
  </si>
  <si>
    <t>Immer mit Rechnungsnummer</t>
  </si>
  <si>
    <t>Centro MUSA - Centro Museale delle Scienze Agrarie</t>
  </si>
  <si>
    <t>University of Napoli Federico II
Via Università 100</t>
  </si>
  <si>
    <t>80055</t>
  </si>
  <si>
    <t>migliozz@unina.it</t>
  </si>
  <si>
    <t>Migliozzi</t>
  </si>
  <si>
    <t>Antonello</t>
  </si>
  <si>
    <t>Weitere Kontaktperson: 
Prof. Stefano Mazzoleni (Dir.)</t>
  </si>
  <si>
    <t>City Archive of Leuven</t>
  </si>
  <si>
    <t>Rijschoolstraat 4 bus 0001</t>
  </si>
  <si>
    <t>Rechnung per Mail an Agata Dierick Agata.Dierick@leuven.be</t>
  </si>
  <si>
    <t>3000</t>
  </si>
  <si>
    <t>Leuven</t>
  </si>
  <si>
    <t>Agata.Dierick@leuven.be</t>
  </si>
  <si>
    <t>Dierick</t>
  </si>
  <si>
    <t>Agate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</si>
</sst>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\D\-00000"/>
    <numFmt numFmtId="177" formatCode="[$]dddd\,\ d\ mmmm\ yyyy"/>
  </numFmts>
  <fonts count="55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trike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trike/>
      <sz val="10"/>
      <color theme="1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69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52" fillId="0" borderId="11" xfId="47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52" fillId="0" borderId="11" xfId="47" applyFont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2" fillId="0" borderId="11" xfId="47" applyFont="1" applyBorder="1" applyAlignment="1" applyProtection="1">
      <alignment horizontal="left" vertical="top" wrapText="1"/>
      <protection/>
    </xf>
    <xf numFmtId="0" fontId="42" fillId="0" borderId="11" xfId="47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wrapText="1"/>
    </xf>
    <xf numFmtId="49" fontId="53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1" fontId="0" fillId="0" borderId="11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/>
      <protection locked="0"/>
    </xf>
    <xf numFmtId="0" fontId="1" fillId="33" borderId="11" xfId="0" applyFont="1" applyFill="1" applyBorder="1" applyAlignment="1" applyProtection="1">
      <alignment horizontal="center" vertical="top"/>
      <protection locked="0"/>
    </xf>
    <xf numFmtId="0" fontId="1" fillId="34" borderId="11" xfId="0" applyFont="1" applyFill="1" applyBorder="1" applyAlignment="1" applyProtection="1">
      <alignment horizontal="center" vertical="top"/>
      <protection locked="0"/>
    </xf>
    <xf numFmtId="49" fontId="1" fillId="33" borderId="11" xfId="0" applyNumberFormat="1" applyFont="1" applyFill="1" applyBorder="1" applyAlignment="1" applyProtection="1">
      <alignment horizontal="left" vertical="top"/>
      <protection locked="0"/>
    </xf>
    <xf numFmtId="0" fontId="1" fillId="33" borderId="13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42" fillId="0" borderId="11" xfId="47" applyFont="1" applyBorder="1" applyAlignment="1" applyProtection="1">
      <alignment horizontal="left" vertical="top"/>
      <protection/>
    </xf>
    <xf numFmtId="0" fontId="0" fillId="0" borderId="1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1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42" fillId="0" borderId="11" xfId="47" applyBorder="1" applyAlignment="1" applyProtection="1">
      <alignment horizontal="left" vertical="top"/>
      <protection/>
    </xf>
    <xf numFmtId="0" fontId="1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8" xfId="0" applyFont="1" applyBorder="1" applyAlignment="1">
      <alignment/>
    </xf>
    <xf numFmtId="0" fontId="42" fillId="0" borderId="11" xfId="47" applyNumberFormat="1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42" fillId="0" borderId="11" xfId="47" applyFont="1" applyBorder="1" applyAlignment="1" applyProtection="1">
      <alignment vertical="top"/>
      <protection/>
    </xf>
    <xf numFmtId="1" fontId="0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35" borderId="11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/>
    </xf>
    <xf numFmtId="0" fontId="1" fillId="35" borderId="11" xfId="0" applyFont="1" applyFill="1" applyBorder="1" applyAlignment="1">
      <alignment horizontal="center" vertical="top"/>
    </xf>
    <xf numFmtId="0" fontId="0" fillId="35" borderId="11" xfId="0" applyFont="1" applyFill="1" applyBorder="1" applyAlignment="1">
      <alignment/>
    </xf>
    <xf numFmtId="49" fontId="0" fillId="35" borderId="11" xfId="0" applyNumberFormat="1" applyFont="1" applyFill="1" applyBorder="1" applyAlignment="1">
      <alignment horizontal="left" vertical="top"/>
    </xf>
    <xf numFmtId="0" fontId="2" fillId="35" borderId="11" xfId="0" applyNumberFormat="1" applyFont="1" applyFill="1" applyBorder="1" applyAlignment="1" applyProtection="1">
      <alignment horizontal="left" vertical="top"/>
      <protection/>
    </xf>
    <xf numFmtId="0" fontId="42" fillId="35" borderId="11" xfId="47" applyFont="1" applyFill="1" applyBorder="1" applyAlignment="1" applyProtection="1">
      <alignment/>
      <protection/>
    </xf>
    <xf numFmtId="0" fontId="0" fillId="35" borderId="13" xfId="0" applyFont="1" applyFill="1" applyBorder="1" applyAlignment="1">
      <alignment horizontal="left" vertical="top"/>
    </xf>
    <xf numFmtId="1" fontId="0" fillId="35" borderId="1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53" fillId="0" borderId="11" xfId="0" applyFont="1" applyBorder="1" applyAlignment="1">
      <alignment horizontal="left" vertical="top"/>
    </xf>
    <xf numFmtId="49" fontId="53" fillId="0" borderId="11" xfId="0" applyNumberFormat="1" applyFont="1" applyBorder="1" applyAlignment="1">
      <alignment horizontal="left" vertical="top"/>
    </xf>
    <xf numFmtId="0" fontId="42" fillId="0" borderId="11" xfId="47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1" fillId="34" borderId="11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/>
    </xf>
    <xf numFmtId="1" fontId="0" fillId="0" borderId="11" xfId="0" applyNumberFormat="1" applyFont="1" applyBorder="1" applyAlignment="1">
      <alignment vertical="top"/>
    </xf>
    <xf numFmtId="0" fontId="1" fillId="36" borderId="11" xfId="0" applyFont="1" applyFill="1" applyBorder="1" applyAlignment="1">
      <alignment horizontal="center" vertical="top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42" fillId="0" borderId="11" xfId="47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1" fillId="0" borderId="12" xfId="0" applyFont="1" applyBorder="1" applyAlignment="1">
      <alignment horizontal="left" vertical="top"/>
    </xf>
    <xf numFmtId="0" fontId="0" fillId="0" borderId="21" xfId="0" applyFont="1" applyBorder="1" applyAlignment="1">
      <alignment/>
    </xf>
    <xf numFmtId="0" fontId="8" fillId="0" borderId="11" xfId="0" applyFont="1" applyBorder="1" applyAlignment="1">
      <alignment horizontal="left" vertical="top"/>
    </xf>
    <xf numFmtId="0" fontId="0" fillId="0" borderId="14" xfId="0" applyFont="1" applyBorder="1" applyAlignment="1">
      <alignment horizontal="left"/>
    </xf>
    <xf numFmtId="0" fontId="42" fillId="0" borderId="11" xfId="47" applyFont="1" applyBorder="1" applyAlignment="1" applyProtection="1" quotePrefix="1">
      <alignment horizontal="left" vertical="top"/>
      <protection/>
    </xf>
    <xf numFmtId="0" fontId="53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14" fontId="1" fillId="34" borderId="11" xfId="0" applyNumberFormat="1" applyFont="1" applyFill="1" applyBorder="1" applyAlignment="1">
      <alignment horizontal="left" vertical="top"/>
    </xf>
    <xf numFmtId="0" fontId="0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49" fontId="9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49" fontId="0" fillId="0" borderId="23" xfId="0" applyNumberFormat="1" applyFont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49" fontId="0" fillId="0" borderId="20" xfId="0" applyNumberFormat="1" applyFont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42" fillId="34" borderId="11" xfId="47" applyNumberFormat="1" applyFont="1" applyFill="1" applyBorder="1" applyAlignment="1" applyProtection="1">
      <alignment horizontal="left" vertical="top"/>
      <protection/>
    </xf>
    <xf numFmtId="0" fontId="0" fillId="34" borderId="13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1" fillId="35" borderId="11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/>
    </xf>
    <xf numFmtId="0" fontId="42" fillId="35" borderId="11" xfId="47" applyFill="1" applyBorder="1" applyAlignment="1" applyProtection="1">
      <alignment/>
      <protection/>
    </xf>
    <xf numFmtId="0" fontId="0" fillId="0" borderId="11" xfId="0" applyFont="1" applyBorder="1" applyAlignment="1">
      <alignment vertical="top"/>
    </xf>
    <xf numFmtId="49" fontId="0" fillId="0" borderId="11" xfId="0" applyNumberFormat="1" applyFont="1" applyBorder="1" applyAlignment="1">
      <alignment horizontal="left" vertical="top"/>
    </xf>
    <xf numFmtId="0" fontId="42" fillId="0" borderId="11" xfId="47" applyNumberFormat="1" applyFill="1" applyBorder="1" applyAlignment="1" applyProtection="1">
      <alignment horizontal="left" vertical="top"/>
      <protection/>
    </xf>
    <xf numFmtId="0" fontId="0" fillId="0" borderId="13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0" fillId="34" borderId="11" xfId="0" applyFont="1" applyFill="1" applyBorder="1" applyAlignment="1">
      <alignment horizontal="left" vertical="top"/>
    </xf>
    <xf numFmtId="0" fontId="1" fillId="34" borderId="11" xfId="0" applyFont="1" applyFill="1" applyBorder="1" applyAlignment="1">
      <alignment horizontal="left" vertical="top"/>
    </xf>
    <xf numFmtId="0" fontId="1" fillId="34" borderId="11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/>
    </xf>
    <xf numFmtId="49" fontId="0" fillId="34" borderId="11" xfId="0" applyNumberFormat="1" applyFont="1" applyFill="1" applyBorder="1" applyAlignment="1">
      <alignment horizontal="left" vertical="top"/>
    </xf>
    <xf numFmtId="1" fontId="0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 horizontal="left" vertical="top"/>
      <protection/>
    </xf>
    <xf numFmtId="0" fontId="4" fillId="34" borderId="11" xfId="0" applyNumberFormat="1" applyFont="1" applyFill="1" applyBorder="1" applyAlignment="1" applyProtection="1">
      <alignment horizontal="left" vertical="top"/>
      <protection/>
    </xf>
    <xf numFmtId="3" fontId="0" fillId="34" borderId="11" xfId="0" applyNumberFormat="1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top"/>
    </xf>
    <xf numFmtId="0" fontId="42" fillId="34" borderId="11" xfId="47" applyFont="1" applyFill="1" applyBorder="1" applyAlignment="1" applyProtection="1">
      <alignment horizontal="left" vertical="top"/>
      <protection/>
    </xf>
    <xf numFmtId="0" fontId="0" fillId="34" borderId="28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" fillId="33" borderId="11" xfId="0" applyFont="1" applyFill="1" applyBorder="1" applyAlignment="1" applyProtection="1">
      <alignment horizontal="right" vertical="top"/>
      <protection locked="0"/>
    </xf>
    <xf numFmtId="1" fontId="0" fillId="0" borderId="11" xfId="0" applyNumberFormat="1" applyFont="1" applyBorder="1" applyAlignment="1">
      <alignment horizontal="right"/>
    </xf>
    <xf numFmtId="1" fontId="0" fillId="34" borderId="11" xfId="0" applyNumberFormat="1" applyFont="1" applyFill="1" applyBorder="1" applyAlignment="1">
      <alignment horizontal="right"/>
    </xf>
    <xf numFmtId="1" fontId="0" fillId="35" borderId="11" xfId="0" applyNumberFormat="1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barchive.gov.al/" TargetMode="External" /><Relationship Id="rId2" Type="http://schemas.openxmlformats.org/officeDocument/2006/relationships/hyperlink" Target="http://www.nise.eu/" TargetMode="External" /><Relationship Id="rId3" Type="http://schemas.openxmlformats.org/officeDocument/2006/relationships/hyperlink" Target="mailto:luc.boeva@nise.eu" TargetMode="External" /><Relationship Id="rId4" Type="http://schemas.openxmlformats.org/officeDocument/2006/relationships/hyperlink" Target="http://www.ilit.bas.bg/eng/stara_bul_lit_en.php" TargetMode="External" /><Relationship Id="rId5" Type="http://schemas.openxmlformats.org/officeDocument/2006/relationships/hyperlink" Target="mailto:nina.gagova@yahoo.com" TargetMode="External" /><Relationship Id="rId6" Type="http://schemas.openxmlformats.org/officeDocument/2006/relationships/hyperlink" Target="http://www.archives.government.bg/" TargetMode="External" /><Relationship Id="rId7" Type="http://schemas.openxmlformats.org/officeDocument/2006/relationships/hyperlink" Target="mailto:dr.herbert.wurster@bistum-passau.de" TargetMode="External" /><Relationship Id="rId8" Type="http://schemas.openxmlformats.org/officeDocument/2006/relationships/hyperlink" Target="http://www.bsb-muenchen.de/" TargetMode="External" /><Relationship Id="rId9" Type="http://schemas.openxmlformats.org/officeDocument/2006/relationships/hyperlink" Target="mailto:Waltraut.Neckel@bsb-muenchen.de" TargetMode="External" /><Relationship Id="rId10" Type="http://schemas.openxmlformats.org/officeDocument/2006/relationships/hyperlink" Target="http://www.gda.bayern.de/" TargetMode="External" /><Relationship Id="rId11" Type="http://schemas.openxmlformats.org/officeDocument/2006/relationships/hyperlink" Target="http://www.hki.uni-koeln.de/" TargetMode="External" /><Relationship Id="rId12" Type="http://schemas.openxmlformats.org/officeDocument/2006/relationships/hyperlink" Target="mailto:manfred.thaller@uni-koeln.de" TargetMode="External" /><Relationship Id="rId13" Type="http://schemas.openxmlformats.org/officeDocument/2006/relationships/hyperlink" Target="http://www.landesarchiv-bw.de/" TargetMode="External" /><Relationship Id="rId14" Type="http://schemas.openxmlformats.org/officeDocument/2006/relationships/hyperlink" Target="http://www.archiv.ellm.de/" TargetMode="External" /><Relationship Id="rId15" Type="http://schemas.openxmlformats.org/officeDocument/2006/relationships/hyperlink" Target="mailto:landeskirchenarchiv@ellm.de" TargetMode="External" /><Relationship Id="rId16" Type="http://schemas.openxmlformats.org/officeDocument/2006/relationships/hyperlink" Target="mailto:hs.gs@lrz.uni-muenchen.de" TargetMode="External" /><Relationship Id="rId17" Type="http://schemas.openxmlformats.org/officeDocument/2006/relationships/hyperlink" Target="http://www.spitalarchiv.de/" TargetMode="External" /><Relationship Id="rId18" Type="http://schemas.openxmlformats.org/officeDocument/2006/relationships/hyperlink" Target="mailto:artur.dirmeier@spital.de" TargetMode="External" /><Relationship Id="rId19" Type="http://schemas.openxmlformats.org/officeDocument/2006/relationships/hyperlink" Target="http://www.stadtarchiv.nuernberg.de/" TargetMode="External" /><Relationship Id="rId20" Type="http://schemas.openxmlformats.org/officeDocument/2006/relationships/hyperlink" Target="mailto:walter.bauernfeind@stadt.nuernberg.de" TargetMode="External" /><Relationship Id="rId21" Type="http://schemas.openxmlformats.org/officeDocument/2006/relationships/hyperlink" Target="http://www.ub.uni-heidelberg.de/" TargetMode="External" /><Relationship Id="rId22" Type="http://schemas.openxmlformats.org/officeDocument/2006/relationships/hyperlink" Target="mailto:zentralarchiv@ekhn-kv.de" TargetMode="External" /><Relationship Id="rId23" Type="http://schemas.openxmlformats.org/officeDocument/2006/relationships/hyperlink" Target="http://www.utu.fi/" TargetMode="External" /><Relationship Id="rId24" Type="http://schemas.openxmlformats.org/officeDocument/2006/relationships/hyperlink" Target="mailto:cirrom@utu.fi" TargetMode="External" /><Relationship Id="rId25" Type="http://schemas.openxmlformats.org/officeDocument/2006/relationships/hyperlink" Target="http://www.arkisto.fi/" TargetMode="External" /><Relationship Id="rId26" Type="http://schemas.openxmlformats.org/officeDocument/2006/relationships/hyperlink" Target="mailto:arkisto@narc.fi" TargetMode="External" /><Relationship Id="rId27" Type="http://schemas.openxmlformats.org/officeDocument/2006/relationships/hyperlink" Target="mailto:dominique.stutzmann@gmail.com" TargetMode="External" /><Relationship Id="rId28" Type="http://schemas.openxmlformats.org/officeDocument/2006/relationships/hyperlink" Target="http://www.archiviodistato.firenze.it/" TargetMode="External" /><Relationship Id="rId29" Type="http://schemas.openxmlformats.org/officeDocument/2006/relationships/hyperlink" Target="mailto:as-fi@beniculturali.it" TargetMode="External" /><Relationship Id="rId30" Type="http://schemas.openxmlformats.org/officeDocument/2006/relationships/hyperlink" Target="http://www.archiviodistatonapoli.it/" TargetMode="External" /><Relationship Id="rId31" Type="http://schemas.openxmlformats.org/officeDocument/2006/relationships/hyperlink" Target="http://www.webdiocesi.chiesacattolica.it/" TargetMode="External" /><Relationship Id="rId32" Type="http://schemas.openxmlformats.org/officeDocument/2006/relationships/hyperlink" Target="mailto:curia@reggiocalabria.chiesacattolica.it" TargetMode="External" /><Relationship Id="rId33" Type="http://schemas.openxmlformats.org/officeDocument/2006/relationships/hyperlink" Target="http://www.sns.it/" TargetMode="External" /><Relationship Id="rId34" Type="http://schemas.openxmlformats.org/officeDocument/2006/relationships/hyperlink" Target="mailto:vitolo@unina.it" TargetMode="External" /><Relationship Id="rId35" Type="http://schemas.openxmlformats.org/officeDocument/2006/relationships/hyperlink" Target="http://www.slais.ubc.ca/" TargetMode="External" /><Relationship Id="rId36" Type="http://schemas.openxmlformats.org/officeDocument/2006/relationships/hyperlink" Target="mailto:slais@interchange.ubc.ca" TargetMode="External" /><Relationship Id="rId37" Type="http://schemas.openxmlformats.org/officeDocument/2006/relationships/hyperlink" Target="http://www.interpares.org/" TargetMode="External" /><Relationship Id="rId38" Type="http://schemas.openxmlformats.org/officeDocument/2006/relationships/hyperlink" Target="mailto:information@interpares.org;" TargetMode="External" /><Relationship Id="rId39" Type="http://schemas.openxmlformats.org/officeDocument/2006/relationships/hyperlink" Target="http://www.ica.org/en/member/archives_of_kosovo" TargetMode="External" /><Relationship Id="rId40" Type="http://schemas.openxmlformats.org/officeDocument/2006/relationships/hyperlink" Target="http://www.dapa.hr/" TargetMode="External" /><Relationship Id="rId41" Type="http://schemas.openxmlformats.org/officeDocument/2006/relationships/hyperlink" Target="mailto:dapa@dapa.hr" TargetMode="External" /><Relationship Id="rId42" Type="http://schemas.openxmlformats.org/officeDocument/2006/relationships/hyperlink" Target="mailto:dasi@dasi.hr" TargetMode="External" /><Relationship Id="rId43" Type="http://schemas.openxmlformats.org/officeDocument/2006/relationships/hyperlink" Target="http://www.das.hr/" TargetMode="External" /><Relationship Id="rId44" Type="http://schemas.openxmlformats.org/officeDocument/2006/relationships/hyperlink" Target="mailto:bhorovic@net.hr" TargetMode="External" /><Relationship Id="rId45" Type="http://schemas.openxmlformats.org/officeDocument/2006/relationships/hyperlink" Target="http://www.nationalarchives.gov.mt/" TargetMode="External" /><Relationship Id="rId46" Type="http://schemas.openxmlformats.org/officeDocument/2006/relationships/hyperlink" Target="http://arhiv.gov.mk/" TargetMode="External" /><Relationship Id="rId47" Type="http://schemas.openxmlformats.org/officeDocument/2006/relationships/hyperlink" Target="mailto:info@arhiv.gov.mk" TargetMode="External" /><Relationship Id="rId48" Type="http://schemas.openxmlformats.org/officeDocument/2006/relationships/hyperlink" Target="mailto:dacg@t-com.me" TargetMode="External" /><Relationship Id="rId49" Type="http://schemas.openxmlformats.org/officeDocument/2006/relationships/hyperlink" Target="http://www.drentsarchief.nl/" TargetMode="External" /><Relationship Id="rId50" Type="http://schemas.openxmlformats.org/officeDocument/2006/relationships/hyperlink" Target="mailto:info@drentsarchief.nl," TargetMode="External" /><Relationship Id="rId51" Type="http://schemas.openxmlformats.org/officeDocument/2006/relationships/hyperlink" Target="mailto:archiv@archiv.kirchen.net" TargetMode="External" /><Relationship Id="rId52" Type="http://schemas.openxmlformats.org/officeDocument/2006/relationships/hyperlink" Target="http://www.bregenz.at/" TargetMode="External" /><Relationship Id="rId53" Type="http://schemas.openxmlformats.org/officeDocument/2006/relationships/hyperlink" Target="mailto:thomas.klagian@bregenz.at" TargetMode="External" /><Relationship Id="rId54" Type="http://schemas.openxmlformats.org/officeDocument/2006/relationships/hyperlink" Target="http://www.stift-kremsmuenster.at/" TargetMode="External" /><Relationship Id="rId55" Type="http://schemas.openxmlformats.org/officeDocument/2006/relationships/hyperlink" Target="mailto:archiv@univie.ac.at" TargetMode="External" /><Relationship Id="rId56" Type="http://schemas.openxmlformats.org/officeDocument/2006/relationships/hyperlink" Target="http://www.deutscher-orden.at/content/site/home/index.html" TargetMode="External" /><Relationship Id="rId57" Type="http://schemas.openxmlformats.org/officeDocument/2006/relationships/hyperlink" Target="mailto:zentralarchiv@deutscher-orden.at" TargetMode="External" /><Relationship Id="rId58" Type="http://schemas.openxmlformats.org/officeDocument/2006/relationships/hyperlink" Target="http://www.dsp.at/" TargetMode="External" /><Relationship Id="rId59" Type="http://schemas.openxmlformats.org/officeDocument/2006/relationships/hyperlink" Target="mailto:archiv@kirche.at" TargetMode="External" /><Relationship Id="rId60" Type="http://schemas.openxmlformats.org/officeDocument/2006/relationships/hyperlink" Target="http://www.pupping.at/" TargetMode="External" /><Relationship Id="rId61" Type="http://schemas.openxmlformats.org/officeDocument/2006/relationships/hyperlink" Target="mailto:gemeinde@pupping.ooe.gv.at" TargetMode="External" /><Relationship Id="rId62" Type="http://schemas.openxmlformats.org/officeDocument/2006/relationships/hyperlink" Target="http://www.univie.ac.at/Geschichtsforschung" TargetMode="External" /><Relationship Id="rId63" Type="http://schemas.openxmlformats.org/officeDocument/2006/relationships/hyperlink" Target="mailto:ifoeg@univie.ac.at" TargetMode="External" /><Relationship Id="rId64" Type="http://schemas.openxmlformats.org/officeDocument/2006/relationships/hyperlink" Target="http://klosterarchiv.twoday.net/" TargetMode="External" /><Relationship Id="rId65" Type="http://schemas.openxmlformats.org/officeDocument/2006/relationships/hyperlink" Target="mailto:klosterarchiv.pupping@gmail.com" TargetMode="External" /><Relationship Id="rId66" Type="http://schemas.openxmlformats.org/officeDocument/2006/relationships/hyperlink" Target="http://mhdbdb.sbg.ac.at/" TargetMode="External" /><Relationship Id="rId67" Type="http://schemas.openxmlformats.org/officeDocument/2006/relationships/hyperlink" Target="mailto:post.k2archiv@noel.gv.at" TargetMode="External" /><Relationship Id="rId68" Type="http://schemas.openxmlformats.org/officeDocument/2006/relationships/hyperlink" Target="mailto:landesarchiv@ooe.gv.at" TargetMode="External" /><Relationship Id="rId69" Type="http://schemas.openxmlformats.org/officeDocument/2006/relationships/hyperlink" Target="http://www.oesta.gv.at/" TargetMode="External" /><Relationship Id="rId70" Type="http://schemas.openxmlformats.org/officeDocument/2006/relationships/hyperlink" Target="mailto:gdpost@oesta.gv.at" TargetMode="External" /><Relationship Id="rId71" Type="http://schemas.openxmlformats.org/officeDocument/2006/relationships/hyperlink" Target="http://www.salzburg.gv.at/archive" TargetMode="External" /><Relationship Id="rId72" Type="http://schemas.openxmlformats.org/officeDocument/2006/relationships/hyperlink" Target="mailto:landesarchiv@salzburg.gv.at" TargetMode="External" /><Relationship Id="rId73" Type="http://schemas.openxmlformats.org/officeDocument/2006/relationships/hyperlink" Target="http://www.dornbirn.at/Stadtarchiv-Dornbirn" TargetMode="External" /><Relationship Id="rId74" Type="http://schemas.openxmlformats.org/officeDocument/2006/relationships/hyperlink" Target="mailto:werner.matt@dornbirn.at" TargetMode="External" /><Relationship Id="rId75" Type="http://schemas.openxmlformats.org/officeDocument/2006/relationships/hyperlink" Target="mailto:fa1d@stmk.gv.at" TargetMode="External" /><Relationship Id="rId76" Type="http://schemas.openxmlformats.org/officeDocument/2006/relationships/hyperlink" Target="http://www.landesarchiv.at/" TargetMode="External" /><Relationship Id="rId77" Type="http://schemas.openxmlformats.org/officeDocument/2006/relationships/hyperlink" Target="mailto:landesarchiv@vorarlberg.at" TargetMode="External" /><Relationship Id="rId78" Type="http://schemas.openxmlformats.org/officeDocument/2006/relationships/hyperlink" Target="http://www.uni-graz.at/zim" TargetMode="External" /><Relationship Id="rId79" Type="http://schemas.openxmlformats.org/officeDocument/2006/relationships/hyperlink" Target="http://www.kielce.opoka.org.pl/?mod=contents&amp;g=kuria&amp;id=archiwum" TargetMode="External" /><Relationship Id="rId80" Type="http://schemas.openxmlformats.org/officeDocument/2006/relationships/hyperlink" Target="mailto:andrzej220777@wp.pl" TargetMode="External" /><Relationship Id="rId81" Type="http://schemas.openxmlformats.org/officeDocument/2006/relationships/hyperlink" Target="http://www.hist.uni.wroc.pl/index1.html" TargetMode="External" /><Relationship Id="rId82" Type="http://schemas.openxmlformats.org/officeDocument/2006/relationships/hyperlink" Target="mailto:sekret@hist.uni.wroc.pl" TargetMode="External" /><Relationship Id="rId83" Type="http://schemas.openxmlformats.org/officeDocument/2006/relationships/hyperlink" Target="http://www.arhivelenationale.ro/" TargetMode="External" /><Relationship Id="rId84" Type="http://schemas.openxmlformats.org/officeDocument/2006/relationships/hyperlink" Target="mailto:secretariat.an@mai.gov.ro" TargetMode="External" /><Relationship Id="rId85" Type="http://schemas.openxmlformats.org/officeDocument/2006/relationships/hyperlink" Target="http://www.evang.ro/lk/" TargetMode="External" /><Relationship Id="rId86" Type="http://schemas.openxmlformats.org/officeDocument/2006/relationships/hyperlink" Target="mailto:ekr.landeskon@evang.ro" TargetMode="External" /><Relationship Id="rId87" Type="http://schemas.openxmlformats.org/officeDocument/2006/relationships/hyperlink" Target="mailto:archivar@klosterarchiv.ch" TargetMode="External" /><Relationship Id="rId88" Type="http://schemas.openxmlformats.org/officeDocument/2006/relationships/hyperlink" Target="http://www.bistum-stgallen.ch/" TargetMode="External" /><Relationship Id="rId89" Type="http://schemas.openxmlformats.org/officeDocument/2006/relationships/hyperlink" Target="mailto:archiv@bistum-stgallen.ch" TargetMode="External" /><Relationship Id="rId90" Type="http://schemas.openxmlformats.org/officeDocument/2006/relationships/hyperlink" Target="http://www.ssrq-sds-fds.ch/" TargetMode="External" /><Relationship Id="rId91" Type="http://schemas.openxmlformats.org/officeDocument/2006/relationships/hyperlink" Target="mailto:pascale.sutter@bluewin.ch" TargetMode="External" /><Relationship Id="rId92" Type="http://schemas.openxmlformats.org/officeDocument/2006/relationships/hyperlink" Target="http://www.stadt.sg.ch/home/stadt_-_politik/Amtsstellen/stadtarchiv.html" TargetMode="External" /><Relationship Id="rId93" Type="http://schemas.openxmlformats.org/officeDocument/2006/relationships/hyperlink" Target="mailto:stadtarchiv@stadt.sg.ch" TargetMode="External" /><Relationship Id="rId94" Type="http://schemas.openxmlformats.org/officeDocument/2006/relationships/hyperlink" Target="http://www.eye.ch/swissgen/kant/sgstia-d.htm" TargetMode="External" /><Relationship Id="rId95" Type="http://schemas.openxmlformats.org/officeDocument/2006/relationships/hyperlink" Target="mailto:info.stiftsarchiv@sg.ch" TargetMode="External" /><Relationship Id="rId96" Type="http://schemas.openxmlformats.org/officeDocument/2006/relationships/hyperlink" Target="http://www.staatsarchiv.zh.ch/" TargetMode="External" /><Relationship Id="rId97" Type="http://schemas.openxmlformats.org/officeDocument/2006/relationships/hyperlink" Target="mailto:staatsarchivzh@ji.zh.ch" TargetMode="External" /><Relationship Id="rId98" Type="http://schemas.openxmlformats.org/officeDocument/2006/relationships/hyperlink" Target="mailto:info@arhivvojvodine.org.rs" TargetMode="External" /><Relationship Id="rId99" Type="http://schemas.openxmlformats.org/officeDocument/2006/relationships/hyperlink" Target="http://www.balkaninstitut.com/" TargetMode="External" /><Relationship Id="rId100" Type="http://schemas.openxmlformats.org/officeDocument/2006/relationships/hyperlink" Target="http://www.civil.gov.sk/snarchiv/" TargetMode="External" /><Relationship Id="rId101" Type="http://schemas.openxmlformats.org/officeDocument/2006/relationships/hyperlink" Target="http://www.arhiv.gov.si/" TargetMode="External" /><Relationship Id="rId102" Type="http://schemas.openxmlformats.org/officeDocument/2006/relationships/hyperlink" Target="mailto:ars@gov.si" TargetMode="External" /><Relationship Id="rId103" Type="http://schemas.openxmlformats.org/officeDocument/2006/relationships/hyperlink" Target="http://www.pokarh-mb.si/" TargetMode="External" /><Relationship Id="rId104" Type="http://schemas.openxmlformats.org/officeDocument/2006/relationships/hyperlink" Target="mailto:miro.novak@pokarh-mb.si" TargetMode="External" /><Relationship Id="rId105" Type="http://schemas.openxmlformats.org/officeDocument/2006/relationships/hyperlink" Target="http://www.arhiv-ptuj.si/" TargetMode="External" /><Relationship Id="rId106" Type="http://schemas.openxmlformats.org/officeDocument/2006/relationships/hyperlink" Target="mailto:Zgod.arhiv-Ptuj@guest.arnes.si" TargetMode="External" /><Relationship Id="rId107" Type="http://schemas.openxmlformats.org/officeDocument/2006/relationships/hyperlink" Target="http://www.ayto-escalona.com/index.php" TargetMode="External" /><Relationship Id="rId108" Type="http://schemas.openxmlformats.org/officeDocument/2006/relationships/hyperlink" Target="mailto:ayuntamiento@escalona.es" TargetMode="External" /><Relationship Id="rId109" Type="http://schemas.openxmlformats.org/officeDocument/2006/relationships/hyperlink" Target="http://www.ucm.es/centros/webs/fghis/" TargetMode="External" /><Relationship Id="rId110" Type="http://schemas.openxmlformats.org/officeDocument/2006/relationships/hyperlink" Target="http://ff.ujep.cz/index.php/katedra-historie-mainmenu-260/menu-khi/aktuality" TargetMode="External" /><Relationship Id="rId111" Type="http://schemas.openxmlformats.org/officeDocument/2006/relationships/hyperlink" Target="mailto:ludmila.sulitkova@ujep.cz" TargetMode="External" /><Relationship Id="rId112" Type="http://schemas.openxmlformats.org/officeDocument/2006/relationships/hyperlink" Target="http://uap.ff.jcu.cz/" TargetMode="External" /><Relationship Id="rId113" Type="http://schemas.openxmlformats.org/officeDocument/2006/relationships/hyperlink" Target="mailto:ryantova@ff.jcu.cz" TargetMode="External" /><Relationship Id="rId114" Type="http://schemas.openxmlformats.org/officeDocument/2006/relationships/hyperlink" Target="http://www.mza.cz/" TargetMode="External" /><Relationship Id="rId115" Type="http://schemas.openxmlformats.org/officeDocument/2006/relationships/hyperlink" Target="mailto:hejtmanova@mza.cz" TargetMode="External" /><Relationship Id="rId116" Type="http://schemas.openxmlformats.org/officeDocument/2006/relationships/hyperlink" Target="http://www.nacr.cz/" TargetMode="External" /><Relationship Id="rId117" Type="http://schemas.openxmlformats.org/officeDocument/2006/relationships/hyperlink" Target="mailto:na@nacr.cz" TargetMode="External" /><Relationship Id="rId118" Type="http://schemas.openxmlformats.org/officeDocument/2006/relationships/hyperlink" Target="http://www.nm.cz/" TargetMode="External" /><Relationship Id="rId119" Type="http://schemas.openxmlformats.org/officeDocument/2006/relationships/hyperlink" Target="mailto:nm@nm.cz" TargetMode="External" /><Relationship Id="rId120" Type="http://schemas.openxmlformats.org/officeDocument/2006/relationships/hyperlink" Target="mailto:posta@tb.ceskearchivy.cz" TargetMode="External" /><Relationship Id="rId121" Type="http://schemas.openxmlformats.org/officeDocument/2006/relationships/hyperlink" Target="http://www.udauk.cuni.cz/" TargetMode="External" /><Relationship Id="rId122" Type="http://schemas.openxmlformats.org/officeDocument/2006/relationships/hyperlink" Target="mailto:podatelna@zao.archives.cz" TargetMode="External" /><Relationship Id="rId123" Type="http://schemas.openxmlformats.org/officeDocument/2006/relationships/hyperlink" Target="mailto:sopronlt@bparchiv.hu" TargetMode="External" /><Relationship Id="rId124" Type="http://schemas.openxmlformats.org/officeDocument/2006/relationships/hyperlink" Target="http://www.mol.gov.hu/" TargetMode="External" /><Relationship Id="rId125" Type="http://schemas.openxmlformats.org/officeDocument/2006/relationships/hyperlink" Target="mailto:info@mol.gov.hu" TargetMode="External" /><Relationship Id="rId126" Type="http://schemas.openxmlformats.org/officeDocument/2006/relationships/hyperlink" Target="http://tatabanya.archivportal.hu/" TargetMode="External" /><Relationship Id="rId127" Type="http://schemas.openxmlformats.org/officeDocument/2006/relationships/hyperlink" Target="mailto:leveltar@chello.hu" TargetMode="External" /><Relationship Id="rId128" Type="http://schemas.openxmlformats.org/officeDocument/2006/relationships/hyperlink" Target="http://www.archiv.sachsen.de/" TargetMode="External" /><Relationship Id="rId129" Type="http://schemas.openxmlformats.org/officeDocument/2006/relationships/hyperlink" Target="mailto:eckhart.leisering@sta.smi.sachsen.de" TargetMode="External" /><Relationship Id="rId130" Type="http://schemas.openxmlformats.org/officeDocument/2006/relationships/hyperlink" Target="http://www.arhiv-beograda.org/" TargetMode="External" /><Relationship Id="rId131" Type="http://schemas.openxmlformats.org/officeDocument/2006/relationships/hyperlink" Target="http://www3.planalfa.es/diocesiscuenca/archivo_catedral.htm" TargetMode="External" /><Relationship Id="rId132" Type="http://schemas.openxmlformats.org/officeDocument/2006/relationships/hyperlink" Target="http://www.sa.dk/" TargetMode="External" /><Relationship Id="rId133" Type="http://schemas.openxmlformats.org/officeDocument/2006/relationships/hyperlink" Target="http://www.aspz.it/" TargetMode="External" /><Relationship Id="rId134" Type="http://schemas.openxmlformats.org/officeDocument/2006/relationships/hyperlink" Target="http://www.biblioteca-cateriniana.pisa.it/" TargetMode="External" /><Relationship Id="rId135" Type="http://schemas.openxmlformats.org/officeDocument/2006/relationships/hyperlink" Target="mailto:bibcath@libero.it" TargetMode="External" /><Relationship Id="rId136" Type="http://schemas.openxmlformats.org/officeDocument/2006/relationships/hyperlink" Target="mailto:igor.filipic@nadskofija-maribor.si;lilijana.urlep@nadskofija-maribor.si" TargetMode="External" /><Relationship Id="rId137" Type="http://schemas.openxmlformats.org/officeDocument/2006/relationships/hyperlink" Target="http://www.archive-in-thueringen.de/index.php?major=archiv&amp;action=detail&amp;object=archiv&amp;id=80" TargetMode="External" /><Relationship Id="rId138" Type="http://schemas.openxmlformats.org/officeDocument/2006/relationships/hyperlink" Target="mailto:stadtarchiv@nordhausen.de" TargetMode="External" /><Relationship Id="rId139" Type="http://schemas.openxmlformats.org/officeDocument/2006/relationships/hyperlink" Target="http://www.dao.hr/" TargetMode="External" /><Relationship Id="rId140" Type="http://schemas.openxmlformats.org/officeDocument/2006/relationships/hyperlink" Target="mailto:dao@dao.hr" TargetMode="External" /><Relationship Id="rId141" Type="http://schemas.openxmlformats.org/officeDocument/2006/relationships/hyperlink" Target="http://www.ffzg.hr/" TargetMode="External" /><Relationship Id="rId142" Type="http://schemas.openxmlformats.org/officeDocument/2006/relationships/hyperlink" Target="mailto:hrvoje.stancic@zg.t-com.hr" TargetMode="External" /><Relationship Id="rId143" Type="http://schemas.openxmlformats.org/officeDocument/2006/relationships/hyperlink" Target="mailto:asannino@unior.it" TargetMode="External" /><Relationship Id="rId144" Type="http://schemas.openxmlformats.org/officeDocument/2006/relationships/hyperlink" Target="mailto:boris.blazinic@gmail.com" TargetMode="External" /><Relationship Id="rId145" Type="http://schemas.openxmlformats.org/officeDocument/2006/relationships/hyperlink" Target="http://www.iq-institut.hr/" TargetMode="External" /><Relationship Id="rId146" Type="http://schemas.openxmlformats.org/officeDocument/2006/relationships/hyperlink" Target="http://www.unizid.hr/" TargetMode="External" /><Relationship Id="rId147" Type="http://schemas.openxmlformats.org/officeDocument/2006/relationships/hyperlink" Target="mailto:mwiller@unizd.hr" TargetMode="External" /><Relationship Id="rId148" Type="http://schemas.openxmlformats.org/officeDocument/2006/relationships/hyperlink" Target="mailto:rmorujao@gmail.com" TargetMode="External" /><Relationship Id="rId149" Type="http://schemas.openxmlformats.org/officeDocument/2006/relationships/hyperlink" Target="http://www.landesarchiv.ktn.gv.at/214172_DE" TargetMode="External" /><Relationship Id="rId150" Type="http://schemas.openxmlformats.org/officeDocument/2006/relationships/hyperlink" Target="mailto:post.landesarchiv@ktn.gv.at" TargetMode="External" /><Relationship Id="rId151" Type="http://schemas.openxmlformats.org/officeDocument/2006/relationships/hyperlink" Target="http://www.archives.gov.ge/" TargetMode="External" /><Relationship Id="rId152" Type="http://schemas.openxmlformats.org/officeDocument/2006/relationships/hyperlink" Target="mailto:tiashvili@archives.gov.ge" TargetMode="External" /><Relationship Id="rId153" Type="http://schemas.openxmlformats.org/officeDocument/2006/relationships/hyperlink" Target="mailto:beatrice.romiti@uniroma1.it" TargetMode="External" /><Relationship Id="rId154" Type="http://schemas.openxmlformats.org/officeDocument/2006/relationships/hyperlink" Target="http://www.advn.be/" TargetMode="External" /><Relationship Id="rId155" Type="http://schemas.openxmlformats.org/officeDocument/2006/relationships/hyperlink" Target="mailto:tom.cobbaert@nise.eu;info@advn.be" TargetMode="External" /><Relationship Id="rId156" Type="http://schemas.openxmlformats.org/officeDocument/2006/relationships/hyperlink" Target="http://www.archiviodistatodibari.beniculturali.it/" TargetMode="External" /><Relationship Id="rId157" Type="http://schemas.openxmlformats.org/officeDocument/2006/relationships/hyperlink" Target="mailto:as-ba@beniculturali.it" TargetMode="External" /><Relationship Id="rId158" Type="http://schemas.openxmlformats.org/officeDocument/2006/relationships/hyperlink" Target="http://www.dazd.hr/" TargetMode="External" /><Relationship Id="rId159" Type="http://schemas.openxmlformats.org/officeDocument/2006/relationships/hyperlink" Target="mailto:tamara.saric-susak@dazd.hr" TargetMode="External" /><Relationship Id="rId160" Type="http://schemas.openxmlformats.org/officeDocument/2006/relationships/hyperlink" Target="http://www.uni-passau.de/universitaet/universitaet-im-ueberblick/profil/technikplus/interdisziplinaere-vernetzung/digital-humanities/" TargetMode="External" /><Relationship Id="rId161" Type="http://schemas.openxmlformats.org/officeDocument/2006/relationships/hyperlink" Target="http://www.enc.sorbonne.fr/" TargetMode="External" /><Relationship Id="rId162" Type="http://schemas.openxmlformats.org/officeDocument/2006/relationships/hyperlink" Target="http://archiviodistatodireggiocalabria.it/" TargetMode="External" /><Relationship Id="rId163" Type="http://schemas.openxmlformats.org/officeDocument/2006/relationships/hyperlink" Target="mailto:archiviodiocesano.rcb@gmail.com" TargetMode="External" /><Relationship Id="rId164" Type="http://schemas.openxmlformats.org/officeDocument/2006/relationships/hyperlink" Target="http://www.uni-heidelberg.de/uniarchiv/" TargetMode="External" /><Relationship Id="rId165" Type="http://schemas.openxmlformats.org/officeDocument/2006/relationships/hyperlink" Target="mailto:runde@uniarchiv.uni-heidelberg.de" TargetMode="External" /><Relationship Id="rId166" Type="http://schemas.openxmlformats.org/officeDocument/2006/relationships/hyperlink" Target="http://www.swan.ac.uk/" TargetMode="External" /><Relationship Id="rId167" Type="http://schemas.openxmlformats.org/officeDocument/2006/relationships/hyperlink" Target="http://www.archivverbund-bautzen.de/" TargetMode="External" /><Relationship Id="rId168" Type="http://schemas.openxmlformats.org/officeDocument/2006/relationships/hyperlink" Target="mailto:archivverbund@bautzen.de" TargetMode="External" /><Relationship Id="rId169" Type="http://schemas.openxmlformats.org/officeDocument/2006/relationships/hyperlink" Target="http://www.arhivrs.org/Doc.aspx?subcat=6&amp;cat=1&amp;id=6&amp;lang=eng" TargetMode="External" /><Relationship Id="rId170" Type="http://schemas.openxmlformats.org/officeDocument/2006/relationships/hyperlink" Target="http://www.cceh.uni-koeln.de/" TargetMode="External" /><Relationship Id="rId171" Type="http://schemas.openxmlformats.org/officeDocument/2006/relationships/hyperlink" Target="mailto:franz.fischer@uni-koeln.de" TargetMode="External" /><Relationship Id="rId172" Type="http://schemas.openxmlformats.org/officeDocument/2006/relationships/hyperlink" Target="http://www.uaic.ro/uaic/bin/view/Main/?language=en" TargetMode="External" /><Relationship Id="rId173" Type="http://schemas.openxmlformats.org/officeDocument/2006/relationships/hyperlink" Target="http://rahvusarhiiv.ra.ee/en/national-archives/" TargetMode="External" /><Relationship Id="rId174" Type="http://schemas.openxmlformats.org/officeDocument/2006/relationships/hyperlink" Target="mailto:S.R.Williams@swansea.ac.uk" TargetMode="External" /><Relationship Id="rId175" Type="http://schemas.openxmlformats.org/officeDocument/2006/relationships/hyperlink" Target="mailto:Birgit.Kibal@ra.ee%20&#160;&#160;" TargetMode="External" /><Relationship Id="rId176" Type="http://schemas.openxmlformats.org/officeDocument/2006/relationships/hyperlink" Target="mailto:andreas.schwarcz@univie.ac.at" TargetMode="External" /><Relationship Id="rId177" Type="http://schemas.openxmlformats.org/officeDocument/2006/relationships/hyperlink" Target="mailto:a.ostrowitzki@landeshauptarchiv.de" TargetMode="External" /><Relationship Id="rId178" Type="http://schemas.openxmlformats.org/officeDocument/2006/relationships/hyperlink" Target="mailto:bojan.stojnic@arhivrs.org" TargetMode="External" /><Relationship Id="rId179" Type="http://schemas.openxmlformats.org/officeDocument/2006/relationships/hyperlink" Target="http://www.comunevitulano.it/contatti.aspx" TargetMode="External" /><Relationship Id="rId180" Type="http://schemas.openxmlformats.org/officeDocument/2006/relationships/hyperlink" Target="http://www.oesta.gv.at/site/5408/default.aspx" TargetMode="External" /><Relationship Id="rId181" Type="http://schemas.openxmlformats.org/officeDocument/2006/relationships/hyperlink" Target="mailto:gilliland@gseis.ucla.edu" TargetMode="External" /><Relationship Id="rId182" Type="http://schemas.openxmlformats.org/officeDocument/2006/relationships/hyperlink" Target="http://www.geshergalicia.org/" TargetMode="External" /><Relationship Id="rId183" Type="http://schemas.openxmlformats.org/officeDocument/2006/relationships/hyperlink" Target="mailto:ir@manuscript.ac.ge" TargetMode="External" /><Relationship Id="rId184" Type="http://schemas.openxmlformats.org/officeDocument/2006/relationships/hyperlink" Target="http://www.manuscript.ge/" TargetMode="External" /><Relationship Id="rId185" Type="http://schemas.openxmlformats.org/officeDocument/2006/relationships/hyperlink" Target="mailto:dioezesanarchiv@bistum-augsburg.de" TargetMode="External" /><Relationship Id="rId186" Type="http://schemas.openxmlformats.org/officeDocument/2006/relationships/hyperlink" Target="mailto:julian.holzapfl@gda.bayern.de" TargetMode="External" /><Relationship Id="rId187" Type="http://schemas.openxmlformats.org/officeDocument/2006/relationships/hyperlink" Target="mailto:bistumsarchiv@bistum-hildesheim.de" TargetMode="External" /><Relationship Id="rId188" Type="http://schemas.openxmlformats.org/officeDocument/2006/relationships/hyperlink" Target="mailto:poststelle@stama.hessen.de" TargetMode="External" /><Relationship Id="rId189" Type="http://schemas.openxmlformats.org/officeDocument/2006/relationships/hyperlink" Target="mailto:archiv@ekkw.de" TargetMode="External" /><Relationship Id="rId190" Type="http://schemas.openxmlformats.org/officeDocument/2006/relationships/hyperlink" Target="mailto:archiv@evkirchepfalz.de" TargetMode="External" /><Relationship Id="rId191" Type="http://schemas.openxmlformats.org/officeDocument/2006/relationships/hyperlink" Target="mailto:malte.rehbein@uni-passau.de" TargetMode="External" /><Relationship Id="rId192" Type="http://schemas.openxmlformats.org/officeDocument/2006/relationships/hyperlink" Target="mailto:bibliothek@stift-kremsmuenster.at" TargetMode="External" /><Relationship Id="rId193" Type="http://schemas.openxmlformats.org/officeDocument/2006/relationships/hyperlink" Target="mailto:office@injoest.ac.at" TargetMode="External" /><Relationship Id="rId194" Type="http://schemas.openxmlformats.org/officeDocument/2006/relationships/hyperlink" Target="mailto:margarete.springeth@sbg.ac.at" TargetMode="External" /><Relationship Id="rId195" Type="http://schemas.openxmlformats.org/officeDocument/2006/relationships/hyperlink" Target="mailto:susanne.kogler@kug.ac.at" TargetMode="External" /><Relationship Id="rId196" Type="http://schemas.openxmlformats.org/officeDocument/2006/relationships/hyperlink" Target="mailto:has@arhivsa.ba" TargetMode="External" /><Relationship Id="rId197" Type="http://schemas.openxmlformats.org/officeDocument/2006/relationships/hyperlink" Target="mailto:ae@ra.sa.dk" TargetMode="External" /><Relationship Id="rId198" Type="http://schemas.openxmlformats.org/officeDocument/2006/relationships/hyperlink" Target="mailto:cklin@frederikssund.dk" TargetMode="External" /><Relationship Id="rId199" Type="http://schemas.openxmlformats.org/officeDocument/2006/relationships/hyperlink" Target="mailto:recherche@enc.sorbonne.fr" TargetMode="External" /><Relationship Id="rId200" Type="http://schemas.openxmlformats.org/officeDocument/2006/relationships/hyperlink" Target="mailto:iorefi@tin.it" TargetMode="External" /><Relationship Id="rId201" Type="http://schemas.openxmlformats.org/officeDocument/2006/relationships/hyperlink" Target="mailto:as-bn@beniculturali.it" TargetMode="External" /><Relationship Id="rId202" Type="http://schemas.openxmlformats.org/officeDocument/2006/relationships/hyperlink" Target="mailto:as-ca@beniculturali.it" TargetMode="External" /><Relationship Id="rId203" Type="http://schemas.openxmlformats.org/officeDocument/2006/relationships/hyperlink" Target="mailto:as-na@beniculturali.it" TargetMode="External" /><Relationship Id="rId204" Type="http://schemas.openxmlformats.org/officeDocument/2006/relationships/hyperlink" Target="mailto:fiorella.foscarini@utoronto.ca" TargetMode="External" /><Relationship Id="rId205" Type="http://schemas.openxmlformats.org/officeDocument/2006/relationships/hyperlink" Target="mailto:hda@arhiv.hr" TargetMode="External" /><Relationship Id="rId206" Type="http://schemas.openxmlformats.org/officeDocument/2006/relationships/hyperlink" Target="mailto:info@daz.hr" TargetMode="External" /><Relationship Id="rId207" Type="http://schemas.openxmlformats.org/officeDocument/2006/relationships/hyperlink" Target="mailto:markus.leideck@dapa.hr" TargetMode="External" /><Relationship Id="rId208" Type="http://schemas.openxmlformats.org/officeDocument/2006/relationships/hyperlink" Target="mailto:charles.j.farrugia@gov.mt;customercare.archives@gov.mt" TargetMode="External" /><Relationship Id="rId209" Type="http://schemas.openxmlformats.org/officeDocument/2006/relationships/hyperlink" Target="mailto:cdknotar.ko@t-com.me" TargetMode="External" /><Relationship Id="rId210" Type="http://schemas.openxmlformats.org/officeDocument/2006/relationships/hyperlink" Target="mailto:sekretariat@archiwum.krakow.pl" TargetMode="External" /><Relationship Id="rId211" Type="http://schemas.openxmlformats.org/officeDocument/2006/relationships/hyperlink" Target="mailto:rafael.chelaru@gmail.com" TargetMode="External" /><Relationship Id="rId212" Type="http://schemas.openxmlformats.org/officeDocument/2006/relationships/hyperlink" Target="mailto:slobodan.mandic@arhiv-beograda.org" TargetMode="External" /><Relationship Id="rId213" Type="http://schemas.openxmlformats.org/officeDocument/2006/relationships/hyperlink" Target="mailto:antonio.chacon@uam.es" TargetMode="External" /><Relationship Id="rId214" Type="http://schemas.openxmlformats.org/officeDocument/2006/relationships/hyperlink" Target="mailto:halla@soaplzen.cz" TargetMode="External" /><Relationship Id="rId215" Type="http://schemas.openxmlformats.org/officeDocument/2006/relationships/hyperlink" Target="mailto:udauk@ruk.cuni.cz" TargetMode="External" /><Relationship Id="rId216" Type="http://schemas.openxmlformats.org/officeDocument/2006/relationships/hyperlink" Target="mailto:bfl@bparchiv.hu" TargetMode="External" /><Relationship Id="rId217" Type="http://schemas.openxmlformats.org/officeDocument/2006/relationships/hyperlink" Target="mailto:leveltar@mail.vaml.hu" TargetMode="External" /><Relationship Id="rId218" Type="http://schemas.openxmlformats.org/officeDocument/2006/relationships/hyperlink" Target="mailto:leveltar@ersekseg.veszprem.hu" TargetMode="External" /><Relationship Id="rId219" Type="http://schemas.openxmlformats.org/officeDocument/2006/relationships/hyperlink" Target="http://www.storia.unina.it/" TargetMode="External" /><Relationship Id="rId220" Type="http://schemas.openxmlformats.org/officeDocument/2006/relationships/hyperlink" Target="mailto:antonella.ambrosio@unina.it" TargetMode="External" /><Relationship Id="rId221" Type="http://schemas.openxmlformats.org/officeDocument/2006/relationships/hyperlink" Target="mailto:stella.montanari8@gmail.com" TargetMode="External" /><Relationship Id="rId222" Type="http://schemas.openxmlformats.org/officeDocument/2006/relationships/hyperlink" Target="mailto:zarko.vujosevic@f.bg.ac.re" TargetMode="External" /><Relationship Id="rId223" Type="http://schemas.openxmlformats.org/officeDocument/2006/relationships/hyperlink" Target="mailto:christine.axer@staatsarchiv.hamburg.de" TargetMode="External" /><Relationship Id="rId224" Type="http://schemas.openxmlformats.org/officeDocument/2006/relationships/hyperlink" Target="mailto:comune@comunevitulano.it" TargetMode="External" /><Relationship Id="rId225" Type="http://schemas.openxmlformats.org/officeDocument/2006/relationships/hyperlink" Target="mailto:ascz@archivi.beniculturali.it" TargetMode="External" /><Relationship Id="rId226" Type="http://schemas.openxmlformats.org/officeDocument/2006/relationships/hyperlink" Target="http://www.ischool.utoronto.ca/" TargetMode="External" /><Relationship Id="rId227" Type="http://schemas.openxmlformats.org/officeDocument/2006/relationships/hyperlink" Target="mailto:archiv@stiftadmont.at" TargetMode="External" /><Relationship Id="rId228" Type="http://schemas.openxmlformats.org/officeDocument/2006/relationships/hyperlink" Target="http://www.mso.hr/" TargetMode="External" /><Relationship Id="rId229" Type="http://schemas.openxmlformats.org/officeDocument/2006/relationships/hyperlink" Target="mailto:arnela.alihodzic@zg.t-com.hr" TargetMode="External" /><Relationship Id="rId230" Type="http://schemas.openxmlformats.org/officeDocument/2006/relationships/hyperlink" Target="mailto:petardjurdjev@gmail.com" TargetMode="External" /><Relationship Id="rId231" Type="http://schemas.openxmlformats.org/officeDocument/2006/relationships/hyperlink" Target="http://www.vaml.hu/" TargetMode="External" /><Relationship Id="rId232" Type="http://schemas.openxmlformats.org/officeDocument/2006/relationships/hyperlink" Target="mailto:gejza@strahovskyklaster.cz" TargetMode="External" /><Relationship Id="rId233" Type="http://schemas.openxmlformats.org/officeDocument/2006/relationships/hyperlink" Target="tel:0104767000" TargetMode="External" /><Relationship Id="rId234" Type="http://schemas.openxmlformats.org/officeDocument/2006/relationships/hyperlink" Target="mailto:gunilla.nordstrom@riksarkivet.se" TargetMode="External" /><Relationship Id="rId235" Type="http://schemas.openxmlformats.org/officeDocument/2006/relationships/hyperlink" Target="http://www.dazd.hr/" TargetMode="External" /><Relationship Id="rId236" Type="http://schemas.openxmlformats.org/officeDocument/2006/relationships/hyperlink" Target="mailto:vesna.rimac@dad.hr" TargetMode="External" /><Relationship Id="rId237" Type="http://schemas.openxmlformats.org/officeDocument/2006/relationships/hyperlink" Target="mailto:zuzen@aheb-beha.org" TargetMode="External" /><Relationship Id="rId238" Type="http://schemas.openxmlformats.org/officeDocument/2006/relationships/hyperlink" Target="mailto:Vorstand@Compgen.de" TargetMode="External" /><Relationship Id="rId239" Type="http://schemas.openxmlformats.org/officeDocument/2006/relationships/hyperlink" Target="mailto:stevan.mackovic@suarhiv.co.rs" TargetMode="External" /><Relationship Id="rId240" Type="http://schemas.openxmlformats.org/officeDocument/2006/relationships/hyperlink" Target="http://www.suarhiv.co.rs/" TargetMode="External" /><Relationship Id="rId241" Type="http://schemas.openxmlformats.org/officeDocument/2006/relationships/hyperlink" Target="mailto:library@toledot.org" TargetMode="External" /><Relationship Id="rId242" Type="http://schemas.openxmlformats.org/officeDocument/2006/relationships/hyperlink" Target="mailto:frederic.kaplan@epfl.ch" TargetMode="External" /><Relationship Id="rId243" Type="http://schemas.openxmlformats.org/officeDocument/2006/relationships/hyperlink" Target="mailto:peer.boselie@dedomijnen.nl" TargetMode="External" /><Relationship Id="rId244" Type="http://schemas.openxmlformats.org/officeDocument/2006/relationships/hyperlink" Target="mailto:pavlina.springerova@uhk.cz" TargetMode="External" /><Relationship Id="rId245" Type="http://schemas.openxmlformats.org/officeDocument/2006/relationships/hyperlink" Target="mailto:vorstand@dagv.org" TargetMode="External" /><Relationship Id="rId246" Type="http://schemas.openxmlformats.org/officeDocument/2006/relationships/hyperlink" Target="mailto:archivschule@staff.uni-marburg.de" TargetMode="External" /><Relationship Id="rId247" Type="http://schemas.openxmlformats.org/officeDocument/2006/relationships/hyperlink" Target="mailto:jay.osborn@gmail.com" TargetMode="External" /><Relationship Id="rId248" Type="http://schemas.openxmlformats.org/officeDocument/2006/relationships/hyperlink" Target="mailto:eleni.papalexiou@gmail.com" TargetMode="External" /><Relationship Id="rId249" Type="http://schemas.openxmlformats.org/officeDocument/2006/relationships/hyperlink" Target="mailto:gaoo@te.net.ua" TargetMode="External" /><Relationship Id="rId250" Type="http://schemas.openxmlformats.org/officeDocument/2006/relationships/hyperlink" Target="mailto:icarushr@gmail.com" TargetMode="External" /><Relationship Id="rId251" Type="http://schemas.openxmlformats.org/officeDocument/2006/relationships/hyperlink" Target="mailto:isa.xhaferi@albarchive.gov.al;Ardit.Bido@albarchive.gov.al" TargetMode="External" /><Relationship Id="rId252" Type="http://schemas.openxmlformats.org/officeDocument/2006/relationships/hyperlink" Target="http://www.ilcartastorie.it/" TargetMode="External" /><Relationship Id="rId253" Type="http://schemas.openxmlformats.org/officeDocument/2006/relationships/hyperlink" Target="mailto:sergio.riolo@ilcartastorie.it" TargetMode="External" /><Relationship Id="rId254" Type="http://schemas.openxmlformats.org/officeDocument/2006/relationships/hyperlink" Target="http://icar-us.eu/en/english-icarus-hrvatska/" TargetMode="External" /><Relationship Id="rId255" Type="http://schemas.openxmlformats.org/officeDocument/2006/relationships/hyperlink" Target="http://www.arhivpozarevac.org.rs/" TargetMode="External" /><Relationship Id="rId256" Type="http://schemas.openxmlformats.org/officeDocument/2006/relationships/hyperlink" Target="mailto:info@arhivpozarevac.org.rs" TargetMode="External" /><Relationship Id="rId257" Type="http://schemas.openxmlformats.org/officeDocument/2006/relationships/hyperlink" Target="http://www.archivesportaleuropefoundation.eu/" TargetMode="External" /><Relationship Id="rId258" Type="http://schemas.openxmlformats.org/officeDocument/2006/relationships/hyperlink" Target="http://www.iyu.fi/" TargetMode="External" /><Relationship Id="rId259" Type="http://schemas.openxmlformats.org/officeDocument/2006/relationships/hyperlink" Target="mailto:cabezass@ghis.ucm.es" TargetMode="External" /><Relationship Id="rId260" Type="http://schemas.openxmlformats.org/officeDocument/2006/relationships/hyperlink" Target="mailto:S.Berova@archives.government.bg" TargetMode="External" /><Relationship Id="rId261" Type="http://schemas.openxmlformats.org/officeDocument/2006/relationships/hyperlink" Target="mailto:mitja.sadek@zal-lj.si" TargetMode="External" /><Relationship Id="rId262" Type="http://schemas.openxmlformats.org/officeDocument/2006/relationships/hyperlink" Target="mailto:kostrm@rect.bg.ac.rs" TargetMode="External" /><Relationship Id="rId263" Type="http://schemas.openxmlformats.org/officeDocument/2006/relationships/hyperlink" Target="mailto:migliozz@unina.it" TargetMode="External" /><Relationship Id="rId264" Type="http://schemas.openxmlformats.org/officeDocument/2006/relationships/hyperlink" Target="mailto:Agata.Dierick@leuven.be" TargetMode="External" /><Relationship Id="rId265" Type="http://schemas.openxmlformats.org/officeDocument/2006/relationships/comments" Target="../comments1.xml" /><Relationship Id="rId266" Type="http://schemas.openxmlformats.org/officeDocument/2006/relationships/vmlDrawing" Target="../drawings/vmlDrawing1.vml" /><Relationship Id="rId2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chiv@ezab.de" TargetMode="External" /><Relationship Id="rId2" Type="http://schemas.openxmlformats.org/officeDocument/2006/relationships/hyperlink" Target="http://www.archiv-ekvw.de/" TargetMode="External" /><Relationship Id="rId3" Type="http://schemas.openxmlformats.org/officeDocument/2006/relationships/hyperlink" Target="mailto:archiv@lka.ekvw.de;" TargetMode="External" /><Relationship Id="rId4" Type="http://schemas.openxmlformats.org/officeDocument/2006/relationships/hyperlink" Target="mailto:ruhe@frederikshavn.dk" TargetMode="External" /><Relationship Id="rId5" Type="http://schemas.openxmlformats.org/officeDocument/2006/relationships/hyperlink" Target="http://frederikshavn.dk/Sider/FrederikshavnStadsarkiv.aspx" TargetMode="External" /><Relationship Id="rId6" Type="http://schemas.openxmlformats.org/officeDocument/2006/relationships/hyperlink" Target="mailto:sd@fphil.uniba.sk" TargetMode="External" /><Relationship Id="rId7" Type="http://schemas.openxmlformats.org/officeDocument/2006/relationships/hyperlink" Target="http://www.speyer.de/de/bildung/bibliotheken/stadtarchiv" TargetMode="External" /><Relationship Id="rId8" Type="http://schemas.openxmlformats.org/officeDocument/2006/relationships/hyperlink" Target="mailto:stefan.gemperli@sg.ch" TargetMode="External" /><Relationship Id="rId9" Type="http://schemas.openxmlformats.org/officeDocument/2006/relationships/hyperlink" Target="mailto:ercbookpaper@gmail.com" TargetMode="External" /><Relationship Id="rId10" Type="http://schemas.openxmlformats.org/officeDocument/2006/relationships/hyperlink" Target="http://www.european-research-centre.buchstadt.at/" TargetMode="External" /><Relationship Id="rId11" Type="http://schemas.openxmlformats.org/officeDocument/2006/relationships/hyperlink" Target="http://www.oeai.at/" TargetMode="External" /><Relationship Id="rId12" Type="http://schemas.openxmlformats.org/officeDocument/2006/relationships/hyperlink" Target="mailto:mailbox@oeai.at" TargetMode="External" /><Relationship Id="rId13" Type="http://schemas.openxmlformats.org/officeDocument/2006/relationships/hyperlink" Target="mailto:stadtarchiv@linz.de" TargetMode="External" /><Relationship Id="rId14" Type="http://schemas.openxmlformats.org/officeDocument/2006/relationships/hyperlink" Target="http://www.stadtarchiv.linz.de/" TargetMode="External" /><Relationship Id="rId15" Type="http://schemas.openxmlformats.org/officeDocument/2006/relationships/hyperlink" Target="mailto:archivph@hrad.cz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ndeskirchenarchiv@ellm.de" TargetMode="External" /><Relationship Id="rId2" Type="http://schemas.openxmlformats.org/officeDocument/2006/relationships/hyperlink" Target="mailto:walter.bauernfeind@stadt.nuernberg.de" TargetMode="External" /><Relationship Id="rId3" Type="http://schemas.openxmlformats.org/officeDocument/2006/relationships/hyperlink" Target="mailto:cirrom@utu.fi" TargetMode="External" /><Relationship Id="rId4" Type="http://schemas.openxmlformats.org/officeDocument/2006/relationships/hyperlink" Target="mailto:arkisto@narc.fi" TargetMode="External" /><Relationship Id="rId5" Type="http://schemas.openxmlformats.org/officeDocument/2006/relationships/hyperlink" Target="mailto:dominique.stutzmann@gmail.com" TargetMode="External" /><Relationship Id="rId6" Type="http://schemas.openxmlformats.org/officeDocument/2006/relationships/hyperlink" Target="mailto:as-fi@beniculturali.it" TargetMode="External" /><Relationship Id="rId7" Type="http://schemas.openxmlformats.org/officeDocument/2006/relationships/hyperlink" Target="mailto:slais@interchange.ubc.ca" TargetMode="External" /><Relationship Id="rId8" Type="http://schemas.openxmlformats.org/officeDocument/2006/relationships/hyperlink" Target="mailto:information@interpares.org;" TargetMode="External" /><Relationship Id="rId9" Type="http://schemas.openxmlformats.org/officeDocument/2006/relationships/hyperlink" Target="mailto:bhorovic@net.hr" TargetMode="External" /><Relationship Id="rId10" Type="http://schemas.openxmlformats.org/officeDocument/2006/relationships/hyperlink" Target="mailto:dacg@t-com.me" TargetMode="External" /><Relationship Id="rId11" Type="http://schemas.openxmlformats.org/officeDocument/2006/relationships/hyperlink" Target="mailto:archiv@kirche.at" TargetMode="External" /><Relationship Id="rId12" Type="http://schemas.openxmlformats.org/officeDocument/2006/relationships/hyperlink" Target="mailto:gemeinde@pupping.ooe.gv.at" TargetMode="External" /><Relationship Id="rId13" Type="http://schemas.openxmlformats.org/officeDocument/2006/relationships/hyperlink" Target="mailto:klosterarchiv.pupping@gmail.com" TargetMode="External" /><Relationship Id="rId14" Type="http://schemas.openxmlformats.org/officeDocument/2006/relationships/hyperlink" Target="mailto:andrzej220777@wp.pl" TargetMode="External" /><Relationship Id="rId15" Type="http://schemas.openxmlformats.org/officeDocument/2006/relationships/hyperlink" Target="mailto:secretariat.an@mai.gov.ro" TargetMode="External" /><Relationship Id="rId16" Type="http://schemas.openxmlformats.org/officeDocument/2006/relationships/hyperlink" Target="mailto:ekr.landeskon@evang.ro" TargetMode="External" /><Relationship Id="rId17" Type="http://schemas.openxmlformats.org/officeDocument/2006/relationships/hyperlink" Target="mailto:archiv@bistum-stgallen.ch" TargetMode="External" /><Relationship Id="rId18" Type="http://schemas.openxmlformats.org/officeDocument/2006/relationships/hyperlink" Target="mailto:staatsarchivzh@ji.zh.ch" TargetMode="External" /><Relationship Id="rId19" Type="http://schemas.openxmlformats.org/officeDocument/2006/relationships/hyperlink" Target="mailto:Zgod.arhiv-Ptuj@guest.arnes.si" TargetMode="External" /><Relationship Id="rId20" Type="http://schemas.openxmlformats.org/officeDocument/2006/relationships/hyperlink" Target="mailto:ayuntamiento@escalona.es" TargetMode="External" /><Relationship Id="rId21" Type="http://schemas.openxmlformats.org/officeDocument/2006/relationships/hyperlink" Target="mailto:na@nacr.cz" TargetMode="External" /><Relationship Id="rId22" Type="http://schemas.openxmlformats.org/officeDocument/2006/relationships/hyperlink" Target="mailto:nm@nm.cz" TargetMode="External" /><Relationship Id="rId23" Type="http://schemas.openxmlformats.org/officeDocument/2006/relationships/hyperlink" Target="mailto:posta@tb.ceskearchivy.cz" TargetMode="External" /><Relationship Id="rId24" Type="http://schemas.openxmlformats.org/officeDocument/2006/relationships/hyperlink" Target="mailto:sopronlt@bparchiv.hu" TargetMode="External" /><Relationship Id="rId25" Type="http://schemas.openxmlformats.org/officeDocument/2006/relationships/hyperlink" Target="mailto:bibcath@libero.it" TargetMode="External" /><Relationship Id="rId26" Type="http://schemas.openxmlformats.org/officeDocument/2006/relationships/hyperlink" Target="mailto:igor.filipic@nadskofija-maribor.si;lilijana.urlep@nadskofija-maribor.si" TargetMode="External" /><Relationship Id="rId27" Type="http://schemas.openxmlformats.org/officeDocument/2006/relationships/hyperlink" Target="mailto:dao@dao.hr" TargetMode="External" /><Relationship Id="rId28" Type="http://schemas.openxmlformats.org/officeDocument/2006/relationships/hyperlink" Target="mailto:hrvoje.stancic@zg.t-com.hr" TargetMode="External" /><Relationship Id="rId29" Type="http://schemas.openxmlformats.org/officeDocument/2006/relationships/hyperlink" Target="mailto:asannino@unior.it" TargetMode="External" /><Relationship Id="rId30" Type="http://schemas.openxmlformats.org/officeDocument/2006/relationships/hyperlink" Target="mailto:boris.blazinic@gmail.com" TargetMode="External" /><Relationship Id="rId31" Type="http://schemas.openxmlformats.org/officeDocument/2006/relationships/hyperlink" Target="mailto:beatrice.romiti@uniroma1.it" TargetMode="External" /><Relationship Id="rId32" Type="http://schemas.openxmlformats.org/officeDocument/2006/relationships/hyperlink" Target="mailto:as-ba@beniculturali.it" TargetMode="External" /><Relationship Id="rId33" Type="http://schemas.openxmlformats.org/officeDocument/2006/relationships/hyperlink" Target="mailto:archiviodiocesano.rcb@gmail.com" TargetMode="External" /><Relationship Id="rId34" Type="http://schemas.openxmlformats.org/officeDocument/2006/relationships/hyperlink" Target="mailto:gilliland@gseis.ucla.edu" TargetMode="External" /><Relationship Id="rId35" Type="http://schemas.openxmlformats.org/officeDocument/2006/relationships/hyperlink" Target="mailto:ir@manuscript.ac.ge" TargetMode="External" /><Relationship Id="rId36" Type="http://schemas.openxmlformats.org/officeDocument/2006/relationships/hyperlink" Target="mailto:malte.rehbein@uni-passau.de" TargetMode="External" /><Relationship Id="rId37" Type="http://schemas.openxmlformats.org/officeDocument/2006/relationships/hyperlink" Target="mailto:cklin@frederikssund.dk" TargetMode="External" /><Relationship Id="rId38" Type="http://schemas.openxmlformats.org/officeDocument/2006/relationships/hyperlink" Target="mailto:recherche@enc.sorbonne.fr" TargetMode="External" /><Relationship Id="rId39" Type="http://schemas.openxmlformats.org/officeDocument/2006/relationships/hyperlink" Target="mailto:iorefi@tin.it" TargetMode="External" /><Relationship Id="rId40" Type="http://schemas.openxmlformats.org/officeDocument/2006/relationships/hyperlink" Target="mailto:as-bn@beniculturali.it" TargetMode="External" /><Relationship Id="rId41" Type="http://schemas.openxmlformats.org/officeDocument/2006/relationships/hyperlink" Target="mailto:as-ca@beniculturali.it" TargetMode="External" /><Relationship Id="rId42" Type="http://schemas.openxmlformats.org/officeDocument/2006/relationships/hyperlink" Target="mailto:as-na@beniculturali.it" TargetMode="External" /><Relationship Id="rId43" Type="http://schemas.openxmlformats.org/officeDocument/2006/relationships/hyperlink" Target="mailto:fiorella.foscarini@utoronto.ca" TargetMode="External" /><Relationship Id="rId44" Type="http://schemas.openxmlformats.org/officeDocument/2006/relationships/hyperlink" Target="mailto:hda@arhiv.hr" TargetMode="External" /><Relationship Id="rId45" Type="http://schemas.openxmlformats.org/officeDocument/2006/relationships/hyperlink" Target="mailto:markus.leideck@dapa.hr" TargetMode="External" /><Relationship Id="rId46" Type="http://schemas.openxmlformats.org/officeDocument/2006/relationships/hyperlink" Target="mailto:rafael.chelaru@gmail.com" TargetMode="External" /><Relationship Id="rId47" Type="http://schemas.openxmlformats.org/officeDocument/2006/relationships/hyperlink" Target="mailto:antonio.chacon@uam.es" TargetMode="External" /><Relationship Id="rId48" Type="http://schemas.openxmlformats.org/officeDocument/2006/relationships/hyperlink" Target="mailto:udauk@ruk.cuni.cz" TargetMode="External" /><Relationship Id="rId49" Type="http://schemas.openxmlformats.org/officeDocument/2006/relationships/hyperlink" Target="mailto:leveltar@mail.vaml.hu" TargetMode="External" /><Relationship Id="rId50" Type="http://schemas.openxmlformats.org/officeDocument/2006/relationships/hyperlink" Target="mailto:leveltar@ersekseg.veszprem.hu" TargetMode="External" /><Relationship Id="rId51" Type="http://schemas.openxmlformats.org/officeDocument/2006/relationships/hyperlink" Target="mailto:antonella.ambrosio@unina.it" TargetMode="External" /><Relationship Id="rId52" Type="http://schemas.openxmlformats.org/officeDocument/2006/relationships/hyperlink" Target="mailto:stella.montanari8@gmail.com" TargetMode="External" /><Relationship Id="rId53" Type="http://schemas.openxmlformats.org/officeDocument/2006/relationships/hyperlink" Target="mailto:zarko.vujosevic@f.bg.ac.re" TargetMode="External" /><Relationship Id="rId54" Type="http://schemas.openxmlformats.org/officeDocument/2006/relationships/hyperlink" Target="mailto:comune@comunevitulano.it" TargetMode="External" /><Relationship Id="rId55" Type="http://schemas.openxmlformats.org/officeDocument/2006/relationships/hyperlink" Target="mailto:ascz@archivi.beniculturali.it" TargetMode="External" /><Relationship Id="rId56" Type="http://schemas.openxmlformats.org/officeDocument/2006/relationships/hyperlink" Target="mailto:arnela.alihodzic@zg.t-com.hr" TargetMode="External" /><Relationship Id="rId57" Type="http://schemas.openxmlformats.org/officeDocument/2006/relationships/hyperlink" Target="mailto:petardjurdjev@gmail.com" TargetMode="External" /><Relationship Id="rId58" Type="http://schemas.openxmlformats.org/officeDocument/2006/relationships/hyperlink" Target="mailto:gunilla.nordstrom@riksarkivet.se" TargetMode="External" /><Relationship Id="rId59" Type="http://schemas.openxmlformats.org/officeDocument/2006/relationships/hyperlink" Target="mailto:stevan.mackovic@suarhiv.co.rs" TargetMode="External" /><Relationship Id="rId60" Type="http://schemas.openxmlformats.org/officeDocument/2006/relationships/hyperlink" Target="mailto:library@toledot.org" TargetMode="External" /><Relationship Id="rId61" Type="http://schemas.openxmlformats.org/officeDocument/2006/relationships/hyperlink" Target="mailto:jay.osborn@gmail.com" TargetMode="External" /><Relationship Id="rId62" Type="http://schemas.openxmlformats.org/officeDocument/2006/relationships/hyperlink" Target="mailto:gaoo@te.net.ua" TargetMode="External" /><Relationship Id="rId63" Type="http://schemas.openxmlformats.org/officeDocument/2006/relationships/hyperlink" Target="mailto:icarushr@gmail.com" TargetMode="External" /><Relationship Id="rId64" Type="http://schemas.openxmlformats.org/officeDocument/2006/relationships/hyperlink" Target="mailto:isa.xhaferi@albarchive.gov.al;Ardit.Bido@albarchive.gov.al" TargetMode="External" /><Relationship Id="rId65" Type="http://schemas.openxmlformats.org/officeDocument/2006/relationships/hyperlink" Target="mailto:cabezass@ghis.ucm.es" TargetMode="External" /><Relationship Id="rId66" Type="http://schemas.openxmlformats.org/officeDocument/2006/relationships/hyperlink" Target="mailto:mitja.sadek@zal-lj.si" TargetMode="External" /><Relationship Id="rId67" Type="http://schemas.openxmlformats.org/officeDocument/2006/relationships/hyperlink" Target="mailto:kostrm@rect.bg.ac.rs" TargetMode="External" /><Relationship Id="rId68" Type="http://schemas.openxmlformats.org/officeDocument/2006/relationships/hyperlink" Target="mailto:migliozz@unina.it" TargetMode="External" /><Relationship Id="rId69" Type="http://schemas.openxmlformats.org/officeDocument/2006/relationships/comments" Target="../comments3.xml" /><Relationship Id="rId70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09"/>
  <sheetViews>
    <sheetView tabSelected="1" view="pageBreakPreview" zoomScaleSheetLayoutView="100" workbookViewId="0" topLeftCell="A91">
      <pane xSplit="1" topLeftCell="B1" activePane="topRight" state="frozen"/>
      <selection pane="topLeft" activeCell="A1" sqref="A1"/>
      <selection pane="topRight" activeCell="Z111" sqref="Z111"/>
    </sheetView>
  </sheetViews>
  <sheetFormatPr defaultColWidth="11.421875" defaultRowHeight="12.75"/>
  <cols>
    <col min="1" max="1" width="10.8515625" style="118" customWidth="1"/>
    <col min="2" max="2" width="38.8515625" style="117" customWidth="1"/>
    <col min="3" max="3" width="7.57421875" style="117" customWidth="1"/>
    <col min="4" max="4" width="10.7109375" style="119" customWidth="1"/>
    <col min="5" max="5" width="18.8515625" style="118" customWidth="1"/>
    <col min="6" max="6" width="13.28125" style="118" customWidth="1"/>
    <col min="7" max="7" width="10.57421875" style="57" customWidth="1"/>
    <col min="8" max="8" width="8.00390625" style="120" customWidth="1"/>
    <col min="9" max="9" width="14.140625" style="118" customWidth="1"/>
    <col min="10" max="11" width="16.57421875" style="118" hidden="1" customWidth="1"/>
    <col min="12" max="12" width="8.140625" style="118" hidden="1" customWidth="1"/>
    <col min="13" max="13" width="15.421875" style="118" customWidth="1"/>
    <col min="14" max="14" width="11.28125" style="121" customWidth="1"/>
    <col min="15" max="15" width="8.7109375" style="122" customWidth="1"/>
    <col min="16" max="16" width="10.8515625" style="121" customWidth="1"/>
    <col min="17" max="18" width="6.421875" style="121" customWidth="1"/>
    <col min="19" max="19" width="7.140625" style="123" customWidth="1"/>
    <col min="20" max="20" width="10.7109375" style="57" customWidth="1"/>
    <col min="21" max="21" width="8.7109375" style="183" customWidth="1"/>
    <col min="22" max="22" width="9.8515625" style="57" customWidth="1"/>
    <col min="23" max="23" width="10.8515625" style="57" customWidth="1"/>
    <col min="24" max="24" width="9.8515625" style="57" customWidth="1"/>
    <col min="25" max="25" width="10.8515625" style="57" customWidth="1"/>
    <col min="26" max="26" width="9.8515625" style="57" customWidth="1"/>
    <col min="27" max="27" width="10.8515625" style="57" customWidth="1"/>
    <col min="28" max="28" width="11.421875" style="65" customWidth="1"/>
    <col min="29" max="29" width="34.00390625" style="65" customWidth="1"/>
    <col min="30" max="163" width="11.421875" style="65" customWidth="1"/>
    <col min="164" max="16384" width="11.421875" style="99" customWidth="1"/>
  </cols>
  <sheetData>
    <row r="1" spans="1:163" s="53" customFormat="1" ht="12.75">
      <c r="A1" s="47" t="s">
        <v>3</v>
      </c>
      <c r="B1" s="47" t="s">
        <v>0</v>
      </c>
      <c r="C1" s="47" t="s">
        <v>1604</v>
      </c>
      <c r="D1" s="48" t="s">
        <v>1352</v>
      </c>
      <c r="E1" s="47" t="s">
        <v>1502</v>
      </c>
      <c r="F1" s="47" t="s">
        <v>1</v>
      </c>
      <c r="G1" s="49" t="s">
        <v>1632</v>
      </c>
      <c r="H1" s="50" t="s">
        <v>712</v>
      </c>
      <c r="I1" s="47" t="s">
        <v>2</v>
      </c>
      <c r="J1" s="47" t="s">
        <v>4</v>
      </c>
      <c r="K1" s="47" t="s">
        <v>5</v>
      </c>
      <c r="L1" s="47" t="s">
        <v>6</v>
      </c>
      <c r="M1" s="47" t="s">
        <v>7</v>
      </c>
      <c r="N1" s="51" t="s">
        <v>846</v>
      </c>
      <c r="O1" s="47" t="s">
        <v>1565</v>
      </c>
      <c r="P1" s="47" t="s">
        <v>1564</v>
      </c>
      <c r="Q1" s="47" t="s">
        <v>835</v>
      </c>
      <c r="R1" s="47" t="s">
        <v>1550</v>
      </c>
      <c r="S1" s="47" t="s">
        <v>1349</v>
      </c>
      <c r="T1" s="48" t="s">
        <v>1346</v>
      </c>
      <c r="U1" s="178" t="s">
        <v>1348</v>
      </c>
      <c r="V1" s="48" t="s">
        <v>1347</v>
      </c>
      <c r="W1" s="48" t="s">
        <v>1348</v>
      </c>
      <c r="X1" s="48" t="s">
        <v>1354</v>
      </c>
      <c r="Y1" s="48" t="s">
        <v>1348</v>
      </c>
      <c r="Z1" s="48" t="s">
        <v>1354</v>
      </c>
      <c r="AA1" s="48" t="s">
        <v>1348</v>
      </c>
      <c r="AB1" t="s">
        <v>1674</v>
      </c>
      <c r="AC1" t="s">
        <v>1675</v>
      </c>
      <c r="AD1" t="s">
        <v>1676</v>
      </c>
      <c r="AE1" t="s">
        <v>1677</v>
      </c>
      <c r="AF1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</row>
    <row r="2" spans="1:151" s="66" customFormat="1" ht="12.75">
      <c r="A2" s="55" t="s">
        <v>10</v>
      </c>
      <c r="B2" s="54" t="s">
        <v>1501</v>
      </c>
      <c r="C2" s="54"/>
      <c r="D2" s="56" t="s">
        <v>893</v>
      </c>
      <c r="E2" s="55" t="s">
        <v>8</v>
      </c>
      <c r="F2" s="55"/>
      <c r="G2" s="57"/>
      <c r="H2" s="58">
        <v>8303</v>
      </c>
      <c r="I2" s="55" t="s">
        <v>9</v>
      </c>
      <c r="J2" s="55" t="s">
        <v>11</v>
      </c>
      <c r="K2" s="55" t="s">
        <v>11</v>
      </c>
      <c r="L2" s="59" t="s">
        <v>12</v>
      </c>
      <c r="M2" s="60" t="s">
        <v>1307</v>
      </c>
      <c r="N2" s="61" t="s">
        <v>1086</v>
      </c>
      <c r="O2" s="62" t="s">
        <v>1308</v>
      </c>
      <c r="P2" s="63" t="s">
        <v>1309</v>
      </c>
      <c r="Q2" s="63"/>
      <c r="R2" s="63"/>
      <c r="S2" s="55"/>
      <c r="T2" s="64">
        <f>IF(S3="A",0,100)</f>
        <v>100</v>
      </c>
      <c r="U2" s="179"/>
      <c r="V2" s="64">
        <f>IF(T3="A",0,100)</f>
        <v>100</v>
      </c>
      <c r="W2" s="64"/>
      <c r="X2" s="64">
        <f>IF(V3="A",0,100)</f>
        <v>100</v>
      </c>
      <c r="Y2" s="64"/>
      <c r="Z2" s="64">
        <f>IF(X3="A",0,100)</f>
        <v>100</v>
      </c>
      <c r="AA2" s="64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</row>
    <row r="3" spans="1:151" s="170" customFormat="1" ht="12.75">
      <c r="A3" s="144" t="s">
        <v>14</v>
      </c>
      <c r="B3" s="98" t="s">
        <v>1606</v>
      </c>
      <c r="C3" s="98" t="s">
        <v>1605</v>
      </c>
      <c r="D3" s="167" t="s">
        <v>1185</v>
      </c>
      <c r="E3" s="144" t="s">
        <v>13</v>
      </c>
      <c r="F3" s="144"/>
      <c r="G3" s="156"/>
      <c r="H3" s="157">
        <v>2018</v>
      </c>
      <c r="I3" s="144" t="s">
        <v>713</v>
      </c>
      <c r="J3" s="144" t="s">
        <v>15</v>
      </c>
      <c r="K3" s="144" t="s">
        <v>16</v>
      </c>
      <c r="L3" s="168" t="s">
        <v>17</v>
      </c>
      <c r="M3" s="169" t="s">
        <v>18</v>
      </c>
      <c r="N3" s="143" t="s">
        <v>1085</v>
      </c>
      <c r="O3" s="98" t="s">
        <v>836</v>
      </c>
      <c r="P3" s="144" t="s">
        <v>837</v>
      </c>
      <c r="Q3" s="144"/>
      <c r="R3" s="144"/>
      <c r="S3" s="98" t="s">
        <v>1122</v>
      </c>
      <c r="T3" s="158">
        <v>0</v>
      </c>
      <c r="U3" s="180">
        <v>0</v>
      </c>
      <c r="V3" s="158">
        <v>0</v>
      </c>
      <c r="W3" s="158">
        <v>0</v>
      </c>
      <c r="X3" s="158">
        <v>0</v>
      </c>
      <c r="Y3" s="158">
        <v>0</v>
      </c>
      <c r="Z3" s="158">
        <v>0</v>
      </c>
      <c r="AA3" s="158">
        <v>0</v>
      </c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</row>
    <row r="4" spans="1:151" s="73" customFormat="1" ht="12.75">
      <c r="A4" s="69" t="s">
        <v>14</v>
      </c>
      <c r="B4" s="67" t="s">
        <v>1718</v>
      </c>
      <c r="C4" s="54"/>
      <c r="D4" s="152" t="s">
        <v>893</v>
      </c>
      <c r="E4" s="55" t="s">
        <v>1719</v>
      </c>
      <c r="F4" s="69"/>
      <c r="G4" s="173" t="s">
        <v>1720</v>
      </c>
      <c r="H4" s="149" t="s">
        <v>1721</v>
      </c>
      <c r="I4" s="69" t="s">
        <v>1722</v>
      </c>
      <c r="J4" s="55"/>
      <c r="K4" s="55"/>
      <c r="L4" s="60"/>
      <c r="M4" s="70" t="s">
        <v>1723</v>
      </c>
      <c r="N4" s="151" t="s">
        <v>1086</v>
      </c>
      <c r="O4" s="71" t="s">
        <v>1724</v>
      </c>
      <c r="P4" s="72" t="s">
        <v>1725</v>
      </c>
      <c r="Q4" s="63"/>
      <c r="R4" s="63"/>
      <c r="S4" s="55"/>
      <c r="T4" s="64">
        <v>0</v>
      </c>
      <c r="U4" s="179">
        <v>0</v>
      </c>
      <c r="V4" s="64">
        <v>100</v>
      </c>
      <c r="W4" s="64"/>
      <c r="X4" s="64"/>
      <c r="Y4" s="64"/>
      <c r="Z4" s="64"/>
      <c r="AA4" s="64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</row>
    <row r="5" spans="1:27" s="65" customFormat="1" ht="12.75">
      <c r="A5" s="55" t="s">
        <v>14</v>
      </c>
      <c r="B5" s="67" t="s">
        <v>1669</v>
      </c>
      <c r="C5" s="54"/>
      <c r="D5" s="68" t="s">
        <v>893</v>
      </c>
      <c r="E5" s="55" t="s">
        <v>13</v>
      </c>
      <c r="F5" s="69" t="s">
        <v>1670</v>
      </c>
      <c r="G5" s="57"/>
      <c r="H5" s="58">
        <v>2018</v>
      </c>
      <c r="I5" s="55" t="s">
        <v>714</v>
      </c>
      <c r="J5" s="55" t="s">
        <v>15</v>
      </c>
      <c r="K5" s="55" t="s">
        <v>622</v>
      </c>
      <c r="L5" s="60" t="s">
        <v>623</v>
      </c>
      <c r="M5" s="70" t="s">
        <v>1673</v>
      </c>
      <c r="N5" s="61" t="s">
        <v>1085</v>
      </c>
      <c r="O5" s="71" t="s">
        <v>1671</v>
      </c>
      <c r="P5" s="72" t="s">
        <v>1672</v>
      </c>
      <c r="Q5" s="63"/>
      <c r="R5" s="63"/>
      <c r="S5" s="55"/>
      <c r="T5" s="64">
        <f>IF(S7="A",0,100)</f>
        <v>100</v>
      </c>
      <c r="U5" s="179">
        <v>100</v>
      </c>
      <c r="V5" s="64">
        <f>IF(T7="A",0,100)</f>
        <v>100</v>
      </c>
      <c r="W5" s="64"/>
      <c r="X5" s="64">
        <f>IF(V7="A",0,100)</f>
        <v>100</v>
      </c>
      <c r="Y5" s="64"/>
      <c r="Z5" s="64">
        <f>IF(X7="A",0,100)</f>
        <v>100</v>
      </c>
      <c r="AA5" s="64"/>
    </row>
    <row r="6" spans="1:151" s="75" customFormat="1" ht="15" customHeight="1">
      <c r="A6" s="55" t="s">
        <v>20</v>
      </c>
      <c r="B6" s="54" t="s">
        <v>1360</v>
      </c>
      <c r="C6" s="54"/>
      <c r="D6" s="56" t="s">
        <v>893</v>
      </c>
      <c r="E6" s="55" t="s">
        <v>19</v>
      </c>
      <c r="F6" s="55"/>
      <c r="G6" s="57"/>
      <c r="H6" s="58">
        <v>71000</v>
      </c>
      <c r="I6" s="55" t="s">
        <v>715</v>
      </c>
      <c r="J6" s="55" t="s">
        <v>21</v>
      </c>
      <c r="K6" s="55" t="s">
        <v>21</v>
      </c>
      <c r="L6" s="55" t="s">
        <v>22</v>
      </c>
      <c r="M6" s="74" t="s">
        <v>23</v>
      </c>
      <c r="N6" s="61" t="s">
        <v>1085</v>
      </c>
      <c r="O6" s="62" t="s">
        <v>894</v>
      </c>
      <c r="P6" s="63" t="s">
        <v>895</v>
      </c>
      <c r="Q6" s="63"/>
      <c r="R6" s="63"/>
      <c r="S6" s="55" t="s">
        <v>1166</v>
      </c>
      <c r="T6" s="64">
        <f>IF(S7="A",0,100)</f>
        <v>100</v>
      </c>
      <c r="U6" s="179">
        <v>100</v>
      </c>
      <c r="V6" s="64">
        <f>IF(T7="A",0,100)</f>
        <v>100</v>
      </c>
      <c r="W6" s="64"/>
      <c r="X6" s="64">
        <f>IF(V7="A",0,100)</f>
        <v>100</v>
      </c>
      <c r="Y6" s="64"/>
      <c r="Z6" s="64">
        <f>IF(X7="A",0,100)</f>
        <v>100</v>
      </c>
      <c r="AA6" s="64"/>
      <c r="AB6" s="65"/>
      <c r="AC6" s="166" t="s">
        <v>1706</v>
      </c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</row>
    <row r="7" spans="1:151" s="76" customFormat="1" ht="12.75">
      <c r="A7" s="55" t="s">
        <v>20</v>
      </c>
      <c r="B7" s="54" t="s">
        <v>1361</v>
      </c>
      <c r="C7" s="54"/>
      <c r="D7" s="68" t="s">
        <v>893</v>
      </c>
      <c r="E7" s="55" t="s">
        <v>24</v>
      </c>
      <c r="F7" s="55"/>
      <c r="G7" s="57"/>
      <c r="H7" s="58">
        <v>75000</v>
      </c>
      <c r="I7" s="55" t="s">
        <v>716</v>
      </c>
      <c r="J7" s="55" t="s">
        <v>25</v>
      </c>
      <c r="K7" s="55" t="s">
        <v>25</v>
      </c>
      <c r="L7" s="55" t="s">
        <v>26</v>
      </c>
      <c r="M7" s="74" t="s">
        <v>27</v>
      </c>
      <c r="N7" s="61" t="s">
        <v>1085</v>
      </c>
      <c r="O7" s="62" t="s">
        <v>1634</v>
      </c>
      <c r="P7" s="63" t="s">
        <v>1635</v>
      </c>
      <c r="Q7" s="63" t="s">
        <v>1636</v>
      </c>
      <c r="R7" s="63"/>
      <c r="S7" s="55"/>
      <c r="T7" s="64">
        <f>IF(S8="A",0,100)</f>
        <v>100</v>
      </c>
      <c r="U7" s="179">
        <v>100</v>
      </c>
      <c r="V7" s="64">
        <f>IF(T8="A",0,100)</f>
        <v>100</v>
      </c>
      <c r="W7" s="64"/>
      <c r="X7" s="64">
        <f>IF(V8="A",0,100)</f>
        <v>100</v>
      </c>
      <c r="Y7" s="64"/>
      <c r="Z7" s="64">
        <f>IF(X8="A",0,100)</f>
        <v>100</v>
      </c>
      <c r="AA7" s="64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</row>
    <row r="8" spans="1:151" s="76" customFormat="1" ht="12.75">
      <c r="A8" s="55" t="s">
        <v>20</v>
      </c>
      <c r="B8" s="54" t="s">
        <v>1362</v>
      </c>
      <c r="C8" s="54"/>
      <c r="D8" s="68" t="s">
        <v>893</v>
      </c>
      <c r="E8" s="55" t="s">
        <v>28</v>
      </c>
      <c r="F8" s="55"/>
      <c r="G8" s="57"/>
      <c r="H8" s="58">
        <v>71000</v>
      </c>
      <c r="I8" s="55" t="s">
        <v>715</v>
      </c>
      <c r="J8" s="55" t="s">
        <v>29</v>
      </c>
      <c r="K8" s="55" t="s">
        <v>30</v>
      </c>
      <c r="L8" s="55" t="s">
        <v>31</v>
      </c>
      <c r="M8" s="60" t="s">
        <v>32</v>
      </c>
      <c r="N8" s="61" t="s">
        <v>1086</v>
      </c>
      <c r="O8" s="62" t="s">
        <v>896</v>
      </c>
      <c r="P8" s="63" t="s">
        <v>897</v>
      </c>
      <c r="Q8" s="63"/>
      <c r="R8" s="63"/>
      <c r="S8" s="55"/>
      <c r="T8" s="64">
        <f>IF(S9="A",0,100)</f>
        <v>100</v>
      </c>
      <c r="U8" s="179">
        <v>100</v>
      </c>
      <c r="V8" s="64">
        <f>IF(T9="A",0,100)</f>
        <v>100</v>
      </c>
      <c r="W8" s="64"/>
      <c r="X8" s="64">
        <f>IF(V9="A",0,100)</f>
        <v>100</v>
      </c>
      <c r="Y8" s="64"/>
      <c r="Z8" s="64">
        <f>IF(X9="A",0,100)</f>
        <v>100</v>
      </c>
      <c r="AA8" s="64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</row>
    <row r="9" spans="1:151" s="81" customFormat="1" ht="12.75">
      <c r="A9" s="55" t="s">
        <v>20</v>
      </c>
      <c r="B9" s="54" t="s">
        <v>1363</v>
      </c>
      <c r="C9" s="54"/>
      <c r="D9" s="68" t="s">
        <v>893</v>
      </c>
      <c r="E9" s="55" t="s">
        <v>666</v>
      </c>
      <c r="F9" s="55"/>
      <c r="G9" s="77"/>
      <c r="H9" s="58">
        <v>78000</v>
      </c>
      <c r="I9" s="55" t="s">
        <v>717</v>
      </c>
      <c r="J9" s="55" t="s">
        <v>667</v>
      </c>
      <c r="K9" s="55"/>
      <c r="L9" s="60" t="s">
        <v>668</v>
      </c>
      <c r="M9" s="78" t="s">
        <v>1151</v>
      </c>
      <c r="N9" s="61" t="s">
        <v>1085</v>
      </c>
      <c r="O9" s="62" t="s">
        <v>1568</v>
      </c>
      <c r="P9" s="63" t="s">
        <v>1567</v>
      </c>
      <c r="Q9" s="63"/>
      <c r="R9" s="63"/>
      <c r="S9" s="55" t="s">
        <v>1566</v>
      </c>
      <c r="T9" s="64">
        <f>IF(S10="A",0,100)</f>
        <v>100</v>
      </c>
      <c r="U9" s="179">
        <v>100</v>
      </c>
      <c r="V9" s="64">
        <f>IF(T10="A",0,100)</f>
        <v>100</v>
      </c>
      <c r="W9" s="79"/>
      <c r="X9" s="64">
        <f>IF(V10="A",0,100)</f>
        <v>100</v>
      </c>
      <c r="Y9" s="79"/>
      <c r="Z9" s="64">
        <f>IF(X10="A",0,100)</f>
        <v>100</v>
      </c>
      <c r="AA9" s="79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</row>
    <row r="10" spans="1:151" s="75" customFormat="1" ht="12.75">
      <c r="A10" s="55" t="s">
        <v>34</v>
      </c>
      <c r="B10" s="54" t="s">
        <v>1364</v>
      </c>
      <c r="C10" s="54"/>
      <c r="D10" s="56" t="s">
        <v>893</v>
      </c>
      <c r="E10" s="55" t="s">
        <v>33</v>
      </c>
      <c r="F10" s="55"/>
      <c r="G10" s="57"/>
      <c r="H10" s="58">
        <v>1113</v>
      </c>
      <c r="I10" s="55" t="s">
        <v>718</v>
      </c>
      <c r="J10" s="55" t="s">
        <v>35</v>
      </c>
      <c r="K10" s="55" t="s">
        <v>35</v>
      </c>
      <c r="L10" s="59" t="s">
        <v>36</v>
      </c>
      <c r="M10" s="60" t="s">
        <v>1241</v>
      </c>
      <c r="N10" s="61" t="s">
        <v>1086</v>
      </c>
      <c r="O10" s="62" t="s">
        <v>1087</v>
      </c>
      <c r="P10" s="63" t="s">
        <v>1088</v>
      </c>
      <c r="Q10" s="63" t="s">
        <v>838</v>
      </c>
      <c r="R10" s="63"/>
      <c r="S10" s="55"/>
      <c r="T10" s="64">
        <f>IF(S11="A",0,100)</f>
        <v>100</v>
      </c>
      <c r="U10" s="179">
        <v>100</v>
      </c>
      <c r="V10" s="64">
        <f>IF(T11="A",0,100)</f>
        <v>100</v>
      </c>
      <c r="W10" s="64"/>
      <c r="X10" s="64">
        <f>IF(V11="A",0,100)</f>
        <v>100</v>
      </c>
      <c r="Y10" s="64"/>
      <c r="Z10" s="64">
        <f>IF(X11="A",0,100)</f>
        <v>100</v>
      </c>
      <c r="AA10" s="64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</row>
    <row r="11" spans="1:151" s="75" customFormat="1" ht="12.75" customHeight="1">
      <c r="A11" s="55" t="s">
        <v>34</v>
      </c>
      <c r="B11" s="54" t="s">
        <v>1129</v>
      </c>
      <c r="C11" s="54"/>
      <c r="D11" s="68" t="s">
        <v>893</v>
      </c>
      <c r="E11" s="55" t="s">
        <v>1130</v>
      </c>
      <c r="F11" s="55"/>
      <c r="G11" s="57"/>
      <c r="H11" s="58">
        <v>1504</v>
      </c>
      <c r="I11" s="55" t="s">
        <v>718</v>
      </c>
      <c r="J11" s="55" t="s">
        <v>1131</v>
      </c>
      <c r="K11" s="55"/>
      <c r="L11" s="60" t="s">
        <v>1132</v>
      </c>
      <c r="M11" s="74" t="s">
        <v>1569</v>
      </c>
      <c r="N11" s="61" t="s">
        <v>1086</v>
      </c>
      <c r="O11" s="62" t="s">
        <v>1133</v>
      </c>
      <c r="P11" s="63" t="s">
        <v>1134</v>
      </c>
      <c r="Q11" s="63"/>
      <c r="R11" s="63"/>
      <c r="S11" s="55"/>
      <c r="T11" s="64">
        <f>IF(S12="A",0,100)</f>
        <v>100</v>
      </c>
      <c r="U11" s="179">
        <v>100</v>
      </c>
      <c r="V11" s="64">
        <f>IF(T12="A",0,100)</f>
        <v>100</v>
      </c>
      <c r="W11" s="64"/>
      <c r="X11" s="64">
        <f>IF(V12="A",0,100)</f>
        <v>100</v>
      </c>
      <c r="Y11" s="64"/>
      <c r="Z11" s="64">
        <f>IF(X12="A",0,100)</f>
        <v>100</v>
      </c>
      <c r="AA11" s="64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</row>
    <row r="12" spans="1:151" s="92" customFormat="1" ht="12.75">
      <c r="A12" s="83" t="s">
        <v>34</v>
      </c>
      <c r="B12" s="82" t="s">
        <v>1631</v>
      </c>
      <c r="C12" s="82"/>
      <c r="D12" s="84" t="s">
        <v>893</v>
      </c>
      <c r="E12" s="83" t="s">
        <v>37</v>
      </c>
      <c r="F12" s="83"/>
      <c r="G12" s="85"/>
      <c r="H12" s="86">
        <v>1000</v>
      </c>
      <c r="I12" s="83" t="s">
        <v>718</v>
      </c>
      <c r="J12" s="83" t="s">
        <v>38</v>
      </c>
      <c r="K12" s="83" t="s">
        <v>39</v>
      </c>
      <c r="L12" s="87" t="s">
        <v>40</v>
      </c>
      <c r="M12" s="147" t="s">
        <v>1688</v>
      </c>
      <c r="N12" s="89" t="s">
        <v>1086</v>
      </c>
      <c r="O12" s="145" t="s">
        <v>1687</v>
      </c>
      <c r="P12" s="146" t="s">
        <v>930</v>
      </c>
      <c r="Q12" s="83"/>
      <c r="R12" s="83"/>
      <c r="S12" s="83"/>
      <c r="T12" s="90">
        <f>IF(S13="A",0,100)</f>
        <v>100</v>
      </c>
      <c r="U12" s="181">
        <v>100</v>
      </c>
      <c r="V12" s="90">
        <f>IF(T13="A",0,100)</f>
        <v>100</v>
      </c>
      <c r="W12" s="90"/>
      <c r="X12" s="90">
        <f>IF(V13="A",0,100)</f>
        <v>100</v>
      </c>
      <c r="Y12" s="90"/>
      <c r="Z12" s="90">
        <f>IF(X13="A",0,100)</f>
        <v>100</v>
      </c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</row>
    <row r="13" spans="1:27" s="91" customFormat="1" ht="12.75">
      <c r="A13" s="83" t="s">
        <v>34</v>
      </c>
      <c r="B13" s="82" t="s">
        <v>1366</v>
      </c>
      <c r="C13" s="82"/>
      <c r="D13" s="84" t="s">
        <v>893</v>
      </c>
      <c r="E13" s="83" t="s">
        <v>1130</v>
      </c>
      <c r="F13" s="83"/>
      <c r="G13" s="85"/>
      <c r="H13" s="86">
        <v>1000</v>
      </c>
      <c r="I13" s="83" t="s">
        <v>718</v>
      </c>
      <c r="J13" s="83"/>
      <c r="K13" s="83"/>
      <c r="L13" s="87" t="s">
        <v>1242</v>
      </c>
      <c r="M13" s="88" t="s">
        <v>1243</v>
      </c>
      <c r="N13" s="89" t="s">
        <v>1085</v>
      </c>
      <c r="O13" s="82" t="s">
        <v>1244</v>
      </c>
      <c r="P13" s="83" t="s">
        <v>1245</v>
      </c>
      <c r="Q13" s="83" t="s">
        <v>933</v>
      </c>
      <c r="R13" s="83"/>
      <c r="S13" s="83"/>
      <c r="T13" s="90">
        <f>IF(S14="A",0,100)</f>
        <v>100</v>
      </c>
      <c r="U13" s="181">
        <v>100</v>
      </c>
      <c r="V13" s="90">
        <f>IF(T14="A",0,100)</f>
        <v>100</v>
      </c>
      <c r="W13" s="90"/>
      <c r="X13" s="90">
        <f>IF(V14="A",0,100)</f>
        <v>100</v>
      </c>
      <c r="Y13" s="90"/>
      <c r="Z13" s="90">
        <f>IF(X14="A",0,100)</f>
        <v>100</v>
      </c>
      <c r="AA13" s="90"/>
    </row>
    <row r="14" spans="1:27" s="65" customFormat="1" ht="12.75">
      <c r="A14" s="55" t="s">
        <v>539</v>
      </c>
      <c r="B14" s="54" t="s">
        <v>1365</v>
      </c>
      <c r="C14" s="54"/>
      <c r="D14" s="68" t="s">
        <v>1096</v>
      </c>
      <c r="E14" s="55" t="s">
        <v>1664</v>
      </c>
      <c r="F14" s="93"/>
      <c r="G14" s="57"/>
      <c r="H14" s="94">
        <v>1218</v>
      </c>
      <c r="I14" s="55" t="s">
        <v>719</v>
      </c>
      <c r="J14" s="55" t="s">
        <v>540</v>
      </c>
      <c r="K14" s="55" t="s">
        <v>541</v>
      </c>
      <c r="L14" s="60" t="s">
        <v>543</v>
      </c>
      <c r="M14" s="74" t="s">
        <v>542</v>
      </c>
      <c r="N14" s="61" t="s">
        <v>1092</v>
      </c>
      <c r="O14" s="62"/>
      <c r="P14" s="63"/>
      <c r="Q14" s="63"/>
      <c r="R14" s="63"/>
      <c r="S14" s="55"/>
      <c r="T14" s="64">
        <v>400</v>
      </c>
      <c r="U14" s="179">
        <v>400</v>
      </c>
      <c r="V14" s="64">
        <v>500</v>
      </c>
      <c r="W14" s="64"/>
      <c r="X14" s="64">
        <v>500</v>
      </c>
      <c r="Y14" s="64"/>
      <c r="Z14" s="64">
        <v>500</v>
      </c>
      <c r="AA14" s="64"/>
    </row>
    <row r="15" spans="1:151" s="57" customFormat="1" ht="12.75">
      <c r="A15" s="55" t="s">
        <v>539</v>
      </c>
      <c r="B15" s="54" t="s">
        <v>1368</v>
      </c>
      <c r="C15" s="54"/>
      <c r="D15" s="68" t="s">
        <v>893</v>
      </c>
      <c r="E15" s="63" t="s">
        <v>582</v>
      </c>
      <c r="F15" s="93"/>
      <c r="H15" s="94">
        <v>3600</v>
      </c>
      <c r="I15" s="55" t="s">
        <v>721</v>
      </c>
      <c r="J15" s="55"/>
      <c r="K15" s="93"/>
      <c r="L15" s="60"/>
      <c r="M15" s="74" t="s">
        <v>583</v>
      </c>
      <c r="N15" s="61" t="s">
        <v>1085</v>
      </c>
      <c r="O15" s="62" t="s">
        <v>899</v>
      </c>
      <c r="P15" s="63" t="s">
        <v>898</v>
      </c>
      <c r="Q15" s="63"/>
      <c r="R15" s="63"/>
      <c r="S15" s="55"/>
      <c r="T15" s="64">
        <f>IF(S16="A",0,100)</f>
        <v>100</v>
      </c>
      <c r="U15" s="179"/>
      <c r="V15" s="64">
        <f>IF(T16="A",0,100)</f>
        <v>100</v>
      </c>
      <c r="W15" s="64"/>
      <c r="X15" s="64">
        <f>IF(V16="A",0,100)</f>
        <v>100</v>
      </c>
      <c r="Y15" s="64"/>
      <c r="Z15" s="64">
        <f>IF(X16="A",0,100)</f>
        <v>100</v>
      </c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</row>
    <row r="16" spans="1:163" s="76" customFormat="1" ht="12.75">
      <c r="A16" s="55" t="s">
        <v>42</v>
      </c>
      <c r="B16" s="54" t="s">
        <v>1375</v>
      </c>
      <c r="C16" s="54"/>
      <c r="D16" s="68" t="s">
        <v>1186</v>
      </c>
      <c r="E16" s="55" t="s">
        <v>1290</v>
      </c>
      <c r="F16" s="55"/>
      <c r="G16" s="57"/>
      <c r="H16" s="58">
        <v>50321</v>
      </c>
      <c r="I16" s="55" t="s">
        <v>1291</v>
      </c>
      <c r="J16" s="55" t="s">
        <v>75</v>
      </c>
      <c r="K16" s="55" t="s">
        <v>76</v>
      </c>
      <c r="L16" s="96" t="s">
        <v>77</v>
      </c>
      <c r="M16" s="74" t="s">
        <v>78</v>
      </c>
      <c r="N16" s="61" t="s">
        <v>847</v>
      </c>
      <c r="O16" s="62" t="s">
        <v>871</v>
      </c>
      <c r="P16" s="63" t="s">
        <v>851</v>
      </c>
      <c r="Q16" s="63" t="s">
        <v>840</v>
      </c>
      <c r="R16" s="63"/>
      <c r="S16" s="55"/>
      <c r="T16" s="64">
        <v>0</v>
      </c>
      <c r="U16" s="179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/>
      <c r="AC16"/>
      <c r="AD16"/>
      <c r="AE16"/>
      <c r="AF16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</row>
    <row r="17" spans="1:163" s="76" customFormat="1" ht="12.75">
      <c r="A17" s="63" t="s">
        <v>42</v>
      </c>
      <c r="B17" s="62" t="s">
        <v>1609</v>
      </c>
      <c r="C17" s="62" t="s">
        <v>1608</v>
      </c>
      <c r="D17" s="68" t="s">
        <v>1185</v>
      </c>
      <c r="E17" s="63" t="s">
        <v>669</v>
      </c>
      <c r="F17" s="118"/>
      <c r="G17" s="57"/>
      <c r="H17" s="58">
        <v>50923</v>
      </c>
      <c r="I17" s="63" t="s">
        <v>729</v>
      </c>
      <c r="J17" s="63" t="s">
        <v>670</v>
      </c>
      <c r="K17" s="63"/>
      <c r="L17" s="60" t="s">
        <v>671</v>
      </c>
      <c r="M17" s="60" t="s">
        <v>672</v>
      </c>
      <c r="N17" s="61" t="s">
        <v>847</v>
      </c>
      <c r="O17" s="62" t="s">
        <v>891</v>
      </c>
      <c r="P17" s="63" t="s">
        <v>887</v>
      </c>
      <c r="Q17" s="63" t="s">
        <v>838</v>
      </c>
      <c r="R17" s="63"/>
      <c r="S17" s="55"/>
      <c r="T17" s="64">
        <v>0</v>
      </c>
      <c r="U17" s="179">
        <v>0</v>
      </c>
      <c r="V17" s="64">
        <v>0</v>
      </c>
      <c r="W17" s="64">
        <v>0</v>
      </c>
      <c r="X17" s="64">
        <v>0</v>
      </c>
      <c r="Y17" s="64"/>
      <c r="Z17" s="64">
        <v>0</v>
      </c>
      <c r="AA17" s="64"/>
      <c r="AB17"/>
      <c r="AC17"/>
      <c r="AD17"/>
      <c r="AE17"/>
      <c r="AF17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</row>
    <row r="18" spans="1:163" s="76" customFormat="1" ht="12.75">
      <c r="A18" s="63" t="s">
        <v>42</v>
      </c>
      <c r="B18" s="62" t="s">
        <v>1526</v>
      </c>
      <c r="C18" s="62" t="s">
        <v>1611</v>
      </c>
      <c r="D18" s="68" t="s">
        <v>1185</v>
      </c>
      <c r="E18" s="63" t="s">
        <v>1262</v>
      </c>
      <c r="F18" s="55"/>
      <c r="G18" s="57"/>
      <c r="H18" s="58">
        <v>30880</v>
      </c>
      <c r="I18" s="63" t="s">
        <v>1263</v>
      </c>
      <c r="J18" s="63"/>
      <c r="K18" s="63"/>
      <c r="L18" s="60" t="s">
        <v>1264</v>
      </c>
      <c r="M18" s="60" t="s">
        <v>1265</v>
      </c>
      <c r="N18" s="61" t="s">
        <v>847</v>
      </c>
      <c r="O18" s="62" t="s">
        <v>1266</v>
      </c>
      <c r="P18" s="63" t="s">
        <v>1267</v>
      </c>
      <c r="Q18" s="63"/>
      <c r="R18" s="63"/>
      <c r="S18" s="55"/>
      <c r="T18" s="64">
        <v>0</v>
      </c>
      <c r="U18" s="179">
        <v>0</v>
      </c>
      <c r="V18" s="64">
        <v>0</v>
      </c>
      <c r="W18" s="64">
        <v>0</v>
      </c>
      <c r="X18" s="64">
        <v>0</v>
      </c>
      <c r="Y18" s="64"/>
      <c r="Z18" s="64">
        <v>0</v>
      </c>
      <c r="AA18" s="64"/>
      <c r="AB18"/>
      <c r="AC18" s="65"/>
      <c r="AD18" s="65"/>
      <c r="AE18" s="65"/>
      <c r="AF18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</row>
    <row r="19" spans="1:163" s="76" customFormat="1" ht="12.75">
      <c r="A19" s="55" t="s">
        <v>42</v>
      </c>
      <c r="B19" s="54" t="s">
        <v>1369</v>
      </c>
      <c r="C19" s="54"/>
      <c r="D19" s="68" t="s">
        <v>893</v>
      </c>
      <c r="E19" s="55" t="s">
        <v>41</v>
      </c>
      <c r="F19" s="118"/>
      <c r="G19" s="57"/>
      <c r="H19" s="58">
        <v>86152</v>
      </c>
      <c r="I19" s="55" t="s">
        <v>722</v>
      </c>
      <c r="J19" s="55" t="s">
        <v>43</v>
      </c>
      <c r="K19" s="55" t="s">
        <v>44</v>
      </c>
      <c r="L19" s="55" t="s">
        <v>45</v>
      </c>
      <c r="M19" s="95" t="s">
        <v>709</v>
      </c>
      <c r="N19" s="61" t="s">
        <v>847</v>
      </c>
      <c r="O19" s="62" t="s">
        <v>866</v>
      </c>
      <c r="P19" s="63" t="s">
        <v>839</v>
      </c>
      <c r="Q19" s="63" t="s">
        <v>838</v>
      </c>
      <c r="R19" s="63"/>
      <c r="S19" s="55"/>
      <c r="T19" s="64">
        <f>IF(S20="A",0,100)</f>
        <v>100</v>
      </c>
      <c r="U19" s="179">
        <v>100</v>
      </c>
      <c r="V19" s="64">
        <f>IF(T20="A",0,100)</f>
        <v>100</v>
      </c>
      <c r="W19" s="64"/>
      <c r="X19" s="64">
        <f>IF(V20="A",0,100)</f>
        <v>100</v>
      </c>
      <c r="Y19" s="64"/>
      <c r="Z19" s="64">
        <f>IF(X20="A",0,100)</f>
        <v>100</v>
      </c>
      <c r="AA19" s="64"/>
      <c r="AB19"/>
      <c r="AC19"/>
      <c r="AD19"/>
      <c r="AE19"/>
      <c r="AF19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</row>
    <row r="20" spans="1:163" s="76" customFormat="1" ht="12.75">
      <c r="A20" s="55" t="s">
        <v>42</v>
      </c>
      <c r="B20" s="54" t="s">
        <v>1607</v>
      </c>
      <c r="C20" s="54"/>
      <c r="D20" s="68" t="s">
        <v>893</v>
      </c>
      <c r="E20" s="55" t="s">
        <v>1503</v>
      </c>
      <c r="F20" s="55" t="s">
        <v>1504</v>
      </c>
      <c r="G20" s="57"/>
      <c r="H20" s="58">
        <v>40403</v>
      </c>
      <c r="I20" s="55" t="s">
        <v>724</v>
      </c>
      <c r="J20" s="55" t="s">
        <v>51</v>
      </c>
      <c r="K20" s="55" t="s">
        <v>52</v>
      </c>
      <c r="L20" s="55" t="s">
        <v>53</v>
      </c>
      <c r="M20" s="96" t="s">
        <v>54</v>
      </c>
      <c r="N20" s="61" t="s">
        <v>847</v>
      </c>
      <c r="O20" s="62" t="s">
        <v>867</v>
      </c>
      <c r="P20" s="63" t="s">
        <v>843</v>
      </c>
      <c r="Q20" s="63" t="s">
        <v>838</v>
      </c>
      <c r="R20" s="63"/>
      <c r="S20" s="55"/>
      <c r="T20" s="64">
        <f>IF(S21="A",0,100)</f>
        <v>100</v>
      </c>
      <c r="U20" s="179">
        <v>100</v>
      </c>
      <c r="V20" s="64">
        <f>IF(T21="A",0,100)</f>
        <v>100</v>
      </c>
      <c r="W20" s="64"/>
      <c r="X20" s="64">
        <f>IF(V21="A",0,100)</f>
        <v>100</v>
      </c>
      <c r="Y20" s="64"/>
      <c r="Z20" s="64">
        <f>IF(X21="A",0,100)</f>
        <v>100</v>
      </c>
      <c r="AA20" s="64"/>
      <c r="AB20"/>
      <c r="AC20"/>
      <c r="AD20"/>
      <c r="AE20"/>
      <c r="AF20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</row>
    <row r="21" spans="1:163" s="75" customFormat="1" ht="12.75">
      <c r="A21" s="55" t="s">
        <v>42</v>
      </c>
      <c r="B21" s="54" t="s">
        <v>1371</v>
      </c>
      <c r="C21" s="54"/>
      <c r="D21" s="68" t="s">
        <v>893</v>
      </c>
      <c r="E21" s="55" t="s">
        <v>55</v>
      </c>
      <c r="G21" s="57"/>
      <c r="H21" s="58">
        <v>80539</v>
      </c>
      <c r="I21" s="55" t="s">
        <v>725</v>
      </c>
      <c r="J21" s="55" t="s">
        <v>56</v>
      </c>
      <c r="K21" s="55" t="s">
        <v>57</v>
      </c>
      <c r="L21" s="96" t="s">
        <v>58</v>
      </c>
      <c r="M21" s="74" t="s">
        <v>1287</v>
      </c>
      <c r="N21" s="61" t="s">
        <v>1084</v>
      </c>
      <c r="O21" s="62" t="s">
        <v>1288</v>
      </c>
      <c r="P21" s="63" t="s">
        <v>1289</v>
      </c>
      <c r="Q21" s="63"/>
      <c r="R21" s="63"/>
      <c r="S21" s="55"/>
      <c r="T21" s="64">
        <f>IF(S22="A",0,100)</f>
        <v>100</v>
      </c>
      <c r="U21" s="179">
        <v>100</v>
      </c>
      <c r="V21" s="64">
        <f>IF(T22="A",0,100)</f>
        <v>100</v>
      </c>
      <c r="W21" s="64"/>
      <c r="X21" s="64">
        <f>IF(V22="A",0,100)</f>
        <v>100</v>
      </c>
      <c r="Y21" s="64"/>
      <c r="Z21" s="64">
        <f>IF(X22="A",0,100)</f>
        <v>100</v>
      </c>
      <c r="AA21" s="64"/>
      <c r="AB21"/>
      <c r="AC21"/>
      <c r="AD21"/>
      <c r="AE21"/>
      <c r="AF21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</row>
    <row r="22" spans="1:163" s="76" customFormat="1" ht="12.75">
      <c r="A22" s="55" t="s">
        <v>42</v>
      </c>
      <c r="B22" s="54" t="s">
        <v>1373</v>
      </c>
      <c r="C22" s="54"/>
      <c r="D22" s="68" t="s">
        <v>1096</v>
      </c>
      <c r="E22" s="55" t="s">
        <v>1511</v>
      </c>
      <c r="F22" s="57" t="s">
        <v>1510</v>
      </c>
      <c r="G22" s="57"/>
      <c r="H22" s="58">
        <v>31134</v>
      </c>
      <c r="I22" s="55" t="s">
        <v>726</v>
      </c>
      <c r="J22" s="55" t="s">
        <v>62</v>
      </c>
      <c r="K22" s="55" t="s">
        <v>63</v>
      </c>
      <c r="L22" s="55" t="s">
        <v>64</v>
      </c>
      <c r="M22" s="60" t="s">
        <v>65</v>
      </c>
      <c r="N22" s="61" t="s">
        <v>847</v>
      </c>
      <c r="O22" s="62" t="s">
        <v>869</v>
      </c>
      <c r="P22" s="63" t="s">
        <v>845</v>
      </c>
      <c r="Q22" s="63" t="s">
        <v>838</v>
      </c>
      <c r="R22" s="63"/>
      <c r="S22" s="55"/>
      <c r="T22" s="64">
        <v>400</v>
      </c>
      <c r="U22" s="179">
        <v>100</v>
      </c>
      <c r="V22" s="64">
        <v>500</v>
      </c>
      <c r="W22" s="64"/>
      <c r="X22" s="64">
        <v>500</v>
      </c>
      <c r="Y22" s="64"/>
      <c r="Z22" s="64">
        <v>500</v>
      </c>
      <c r="AA22" s="64"/>
      <c r="AB22">
        <v>100</v>
      </c>
      <c r="AC22" t="s">
        <v>1678</v>
      </c>
      <c r="AD22" t="s">
        <v>1679</v>
      </c>
      <c r="AE22" t="s">
        <v>1680</v>
      </c>
      <c r="AF22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</row>
    <row r="23" spans="1:163" s="75" customFormat="1" ht="12.75">
      <c r="A23" s="55" t="s">
        <v>42</v>
      </c>
      <c r="B23" s="54" t="s">
        <v>1376</v>
      </c>
      <c r="C23" s="54"/>
      <c r="D23" s="68" t="s">
        <v>893</v>
      </c>
      <c r="E23" s="55" t="s">
        <v>79</v>
      </c>
      <c r="F23" s="55"/>
      <c r="G23" s="57"/>
      <c r="H23" s="58">
        <v>70182</v>
      </c>
      <c r="I23" s="55" t="s">
        <v>730</v>
      </c>
      <c r="J23" s="55" t="s">
        <v>80</v>
      </c>
      <c r="K23" s="55" t="s">
        <v>81</v>
      </c>
      <c r="L23" s="96" t="s">
        <v>82</v>
      </c>
      <c r="M23" s="96" t="s">
        <v>83</v>
      </c>
      <c r="N23" s="61" t="s">
        <v>1084</v>
      </c>
      <c r="O23" s="62" t="s">
        <v>872</v>
      </c>
      <c r="P23" s="63" t="s">
        <v>852</v>
      </c>
      <c r="Q23" s="63" t="s">
        <v>838</v>
      </c>
      <c r="R23" s="63"/>
      <c r="S23" s="55"/>
      <c r="T23" s="64">
        <f>IF(S24="A",0,100)</f>
        <v>100</v>
      </c>
      <c r="U23" s="179">
        <v>100</v>
      </c>
      <c r="V23" s="64">
        <f>IF(T24="A",0,100)</f>
        <v>100</v>
      </c>
      <c r="W23" s="64"/>
      <c r="X23" s="64">
        <f>IF(V24="A",0,100)</f>
        <v>100</v>
      </c>
      <c r="Y23" s="64"/>
      <c r="Z23" s="64">
        <f>IF(X24="A",0,100)</f>
        <v>100</v>
      </c>
      <c r="AA23" s="64"/>
      <c r="AB23"/>
      <c r="AC23"/>
      <c r="AD23"/>
      <c r="AE23"/>
      <c r="AF23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</row>
    <row r="24" spans="1:163" s="76" customFormat="1" ht="12.75">
      <c r="A24" s="55" t="s">
        <v>42</v>
      </c>
      <c r="B24" s="54" t="s">
        <v>1377</v>
      </c>
      <c r="C24" s="54"/>
      <c r="D24" s="68" t="s">
        <v>893</v>
      </c>
      <c r="E24" s="55" t="s">
        <v>90</v>
      </c>
      <c r="F24" s="57"/>
      <c r="G24" s="57"/>
      <c r="H24" s="58">
        <v>34119</v>
      </c>
      <c r="I24" s="55" t="s">
        <v>732</v>
      </c>
      <c r="J24" s="55" t="s">
        <v>91</v>
      </c>
      <c r="K24" s="55" t="s">
        <v>92</v>
      </c>
      <c r="L24" s="96" t="s">
        <v>93</v>
      </c>
      <c r="M24" s="74" t="s">
        <v>94</v>
      </c>
      <c r="N24" s="61" t="s">
        <v>1084</v>
      </c>
      <c r="O24" s="62" t="s">
        <v>874</v>
      </c>
      <c r="P24" s="63" t="s">
        <v>854</v>
      </c>
      <c r="Q24" s="63" t="s">
        <v>838</v>
      </c>
      <c r="R24" s="63"/>
      <c r="S24" s="55"/>
      <c r="T24" s="64">
        <f>IF(S25="A",0,100)</f>
        <v>100</v>
      </c>
      <c r="U24" s="179">
        <v>100</v>
      </c>
      <c r="V24" s="64">
        <f>IF(T25="A",0,100)</f>
        <v>100</v>
      </c>
      <c r="W24" s="64"/>
      <c r="X24" s="64">
        <f>IF(V25="A",0,100)</f>
        <v>100</v>
      </c>
      <c r="Y24" s="64"/>
      <c r="Z24" s="64">
        <f>IF(X25="A",0,100)</f>
        <v>100</v>
      </c>
      <c r="AA24" s="64"/>
      <c r="AB24">
        <v>100</v>
      </c>
      <c r="AC24" t="s">
        <v>1681</v>
      </c>
      <c r="AD24" t="s">
        <v>1682</v>
      </c>
      <c r="AE24" t="s">
        <v>1683</v>
      </c>
      <c r="AF24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</row>
    <row r="25" spans="1:163" s="76" customFormat="1" ht="12.75">
      <c r="A25" s="55" t="s">
        <v>42</v>
      </c>
      <c r="B25" s="54" t="s">
        <v>1379</v>
      </c>
      <c r="C25" s="54"/>
      <c r="D25" s="68" t="s">
        <v>893</v>
      </c>
      <c r="E25" s="55" t="s">
        <v>99</v>
      </c>
      <c r="F25" s="118"/>
      <c r="G25" s="57"/>
      <c r="H25" s="58">
        <v>80539</v>
      </c>
      <c r="I25" s="55" t="s">
        <v>725</v>
      </c>
      <c r="J25" s="55" t="s">
        <v>100</v>
      </c>
      <c r="K25" s="55" t="s">
        <v>101</v>
      </c>
      <c r="L25" s="96" t="s">
        <v>102</v>
      </c>
      <c r="M25" s="96" t="s">
        <v>103</v>
      </c>
      <c r="N25" s="61" t="s">
        <v>1084</v>
      </c>
      <c r="O25" s="62" t="s">
        <v>876</v>
      </c>
      <c r="P25" s="63" t="s">
        <v>856</v>
      </c>
      <c r="Q25" s="63" t="s">
        <v>840</v>
      </c>
      <c r="R25" s="63"/>
      <c r="S25" s="55"/>
      <c r="T25" s="64">
        <f>IF(S26="A",0,100)</f>
        <v>100</v>
      </c>
      <c r="U25" s="179">
        <v>100</v>
      </c>
      <c r="V25" s="64">
        <f>IF(T26="A",0,100)</f>
        <v>100</v>
      </c>
      <c r="W25" s="64"/>
      <c r="X25" s="64">
        <f>IF(V26="A",0,100)</f>
        <v>100</v>
      </c>
      <c r="Y25" s="64"/>
      <c r="Z25" s="64">
        <f>IF(X26="A",0,100)</f>
        <v>100</v>
      </c>
      <c r="AA25" s="64"/>
      <c r="AB25"/>
      <c r="AC25"/>
      <c r="AD25"/>
      <c r="AE25"/>
      <c r="AF2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</row>
    <row r="26" spans="1:163" s="76" customFormat="1" ht="12.75">
      <c r="A26" s="144" t="s">
        <v>42</v>
      </c>
      <c r="B26" s="98" t="s">
        <v>1353</v>
      </c>
      <c r="C26" s="98"/>
      <c r="D26" s="155" t="s">
        <v>893</v>
      </c>
      <c r="E26" s="144" t="s">
        <v>1513</v>
      </c>
      <c r="F26" s="144" t="s">
        <v>1512</v>
      </c>
      <c r="G26" s="156"/>
      <c r="H26" s="157" t="s">
        <v>1514</v>
      </c>
      <c r="I26" s="144" t="s">
        <v>734</v>
      </c>
      <c r="J26" s="144" t="s">
        <v>526</v>
      </c>
      <c r="K26" s="144" t="s">
        <v>527</v>
      </c>
      <c r="L26" s="142" t="s">
        <v>528</v>
      </c>
      <c r="M26" s="142" t="s">
        <v>529</v>
      </c>
      <c r="N26" s="143" t="s">
        <v>847</v>
      </c>
      <c r="O26" s="98" t="s">
        <v>877</v>
      </c>
      <c r="P26" s="144" t="s">
        <v>857</v>
      </c>
      <c r="Q26" s="144" t="s">
        <v>838</v>
      </c>
      <c r="R26" s="144"/>
      <c r="S26" s="98" t="s">
        <v>957</v>
      </c>
      <c r="T26" s="158">
        <f>IF(ausgetreten!R10="A",0,100)</f>
        <v>100</v>
      </c>
      <c r="U26" s="180">
        <v>100</v>
      </c>
      <c r="V26" s="158">
        <f>IF(ausgetreten!S10="A",0,100)</f>
        <v>100</v>
      </c>
      <c r="W26" s="158"/>
      <c r="X26" s="158">
        <f>IF(ausgetreten!U10="A",0,100)</f>
        <v>100</v>
      </c>
      <c r="Y26" s="158"/>
      <c r="Z26" s="158">
        <f>IF(ausgetreten!W10="A",0,100)</f>
        <v>100</v>
      </c>
      <c r="AA26" s="158"/>
      <c r="AB26" s="159"/>
      <c r="AC26" s="159"/>
      <c r="AD26" s="159"/>
      <c r="AE26" s="159"/>
      <c r="AF26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</row>
    <row r="27" spans="1:163" s="76" customFormat="1" ht="12.75">
      <c r="A27" s="55" t="s">
        <v>42</v>
      </c>
      <c r="B27" s="54" t="s">
        <v>1381</v>
      </c>
      <c r="C27" s="54"/>
      <c r="D27" s="68" t="s">
        <v>893</v>
      </c>
      <c r="E27" s="55" t="s">
        <v>1515</v>
      </c>
      <c r="F27" s="57"/>
      <c r="G27" s="57"/>
      <c r="H27" s="58">
        <v>93059</v>
      </c>
      <c r="I27" s="55" t="s">
        <v>736</v>
      </c>
      <c r="J27" s="55" t="s">
        <v>559</v>
      </c>
      <c r="K27" s="55" t="s">
        <v>108</v>
      </c>
      <c r="L27" s="96" t="s">
        <v>109</v>
      </c>
      <c r="M27" s="74" t="s">
        <v>110</v>
      </c>
      <c r="N27" s="61" t="s">
        <v>847</v>
      </c>
      <c r="O27" s="62" t="s">
        <v>879</v>
      </c>
      <c r="P27" s="63" t="s">
        <v>859</v>
      </c>
      <c r="Q27" s="63" t="s">
        <v>838</v>
      </c>
      <c r="R27" s="63"/>
      <c r="S27" s="55"/>
      <c r="T27" s="64">
        <v>100</v>
      </c>
      <c r="U27" s="179">
        <v>100</v>
      </c>
      <c r="V27" s="64">
        <v>100</v>
      </c>
      <c r="W27" s="64"/>
      <c r="X27" s="64">
        <v>100</v>
      </c>
      <c r="Y27" s="64"/>
      <c r="Z27" s="64">
        <v>100</v>
      </c>
      <c r="AA27" s="64"/>
      <c r="AB27"/>
      <c r="AC27"/>
      <c r="AD27"/>
      <c r="AE27"/>
      <c r="AF27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</row>
    <row r="28" spans="1:163" s="161" customFormat="1" ht="12.75">
      <c r="A28" s="55" t="s">
        <v>42</v>
      </c>
      <c r="B28" s="54" t="s">
        <v>1383</v>
      </c>
      <c r="C28" s="54"/>
      <c r="D28" s="68" t="s">
        <v>893</v>
      </c>
      <c r="E28" s="55" t="s">
        <v>1516</v>
      </c>
      <c r="F28" s="55" t="s">
        <v>1517</v>
      </c>
      <c r="G28" s="57"/>
      <c r="H28" s="58" t="s">
        <v>1518</v>
      </c>
      <c r="I28" s="55" t="s">
        <v>738</v>
      </c>
      <c r="J28" s="55" t="s">
        <v>558</v>
      </c>
      <c r="K28" s="55" t="s">
        <v>560</v>
      </c>
      <c r="L28" s="60" t="s">
        <v>561</v>
      </c>
      <c r="M28" s="74" t="s">
        <v>562</v>
      </c>
      <c r="N28" s="61" t="s">
        <v>847</v>
      </c>
      <c r="O28" s="62" t="s">
        <v>881</v>
      </c>
      <c r="P28" s="63" t="s">
        <v>861</v>
      </c>
      <c r="Q28" s="63" t="s">
        <v>838</v>
      </c>
      <c r="R28" s="63"/>
      <c r="S28" s="55"/>
      <c r="T28" s="64">
        <f>IF(ausgetreten!S6="A",0,100)</f>
        <v>100</v>
      </c>
      <c r="U28" s="179">
        <v>100</v>
      </c>
      <c r="V28" s="64">
        <f>IF(ausgetreten!T6="A",0,100)</f>
        <v>100</v>
      </c>
      <c r="W28" s="64"/>
      <c r="X28" s="64">
        <f>IF(ausgetreten!V6="A",0,100)</f>
        <v>100</v>
      </c>
      <c r="Y28" s="64"/>
      <c r="Z28" s="64">
        <f>IF(ausgetreten!X6="A",0,100)</f>
        <v>100</v>
      </c>
      <c r="AA28" s="64"/>
      <c r="AB28"/>
      <c r="AC28"/>
      <c r="AD28"/>
      <c r="AE28"/>
      <c r="AF28" s="159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</row>
    <row r="29" spans="1:163" s="76" customFormat="1" ht="12.75">
      <c r="A29" s="144" t="s">
        <v>42</v>
      </c>
      <c r="B29" s="98" t="s">
        <v>1385</v>
      </c>
      <c r="C29" s="98"/>
      <c r="D29" s="155" t="s">
        <v>893</v>
      </c>
      <c r="E29" s="144" t="s">
        <v>121</v>
      </c>
      <c r="F29" s="161"/>
      <c r="G29" s="156"/>
      <c r="H29" s="157">
        <v>69117</v>
      </c>
      <c r="I29" s="144" t="s">
        <v>740</v>
      </c>
      <c r="J29" s="144" t="s">
        <v>122</v>
      </c>
      <c r="K29" s="144" t="s">
        <v>123</v>
      </c>
      <c r="L29" s="162" t="s">
        <v>124</v>
      </c>
      <c r="M29" s="163" t="s">
        <v>125</v>
      </c>
      <c r="N29" s="143" t="s">
        <v>1089</v>
      </c>
      <c r="O29" s="98"/>
      <c r="P29" s="144"/>
      <c r="Q29" s="144"/>
      <c r="R29" s="144"/>
      <c r="S29" s="98" t="s">
        <v>957</v>
      </c>
      <c r="T29" s="158">
        <f>IF(S30="A",0,100)</f>
        <v>100</v>
      </c>
      <c r="U29" s="180">
        <v>100</v>
      </c>
      <c r="V29" s="158">
        <f>IF(T30="A",0,100)</f>
        <v>100</v>
      </c>
      <c r="W29" s="158"/>
      <c r="X29" s="158">
        <f>IF(V30="A",0,100)</f>
        <v>100</v>
      </c>
      <c r="Y29" s="158"/>
      <c r="Z29" s="158">
        <f>IF(X30="A",0,100)</f>
        <v>100</v>
      </c>
      <c r="AA29" s="158"/>
      <c r="AB29" s="159"/>
      <c r="AC29" s="159"/>
      <c r="AD29" s="159"/>
      <c r="AE29" s="159"/>
      <c r="AF29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</row>
    <row r="30" spans="1:163" s="76" customFormat="1" ht="12.75">
      <c r="A30" s="55" t="s">
        <v>42</v>
      </c>
      <c r="B30" s="54" t="s">
        <v>1386</v>
      </c>
      <c r="C30" s="54"/>
      <c r="D30" s="68" t="s">
        <v>893</v>
      </c>
      <c r="E30" s="55" t="s">
        <v>1521</v>
      </c>
      <c r="F30" s="55" t="s">
        <v>1520</v>
      </c>
      <c r="G30" s="57"/>
      <c r="H30" s="58" t="s">
        <v>1522</v>
      </c>
      <c r="I30" s="55" t="s">
        <v>739</v>
      </c>
      <c r="J30" s="55" t="s">
        <v>126</v>
      </c>
      <c r="K30" s="55" t="s">
        <v>127</v>
      </c>
      <c r="L30" s="55" t="s">
        <v>128</v>
      </c>
      <c r="M30" s="60" t="s">
        <v>129</v>
      </c>
      <c r="N30" s="61" t="s">
        <v>1084</v>
      </c>
      <c r="O30" s="62" t="s">
        <v>882</v>
      </c>
      <c r="P30" s="63" t="s">
        <v>862</v>
      </c>
      <c r="Q30" s="63" t="s">
        <v>838</v>
      </c>
      <c r="R30" s="63"/>
      <c r="S30" s="55"/>
      <c r="T30" s="64">
        <f>IF(S31="A",0,100)</f>
        <v>100</v>
      </c>
      <c r="U30" s="179">
        <v>100</v>
      </c>
      <c r="V30" s="64">
        <f>IF(T31="A",0,100)</f>
        <v>100</v>
      </c>
      <c r="W30" s="64"/>
      <c r="X30" s="64">
        <f>IF(V31="A",0,100)</f>
        <v>100</v>
      </c>
      <c r="Y30" s="64"/>
      <c r="Z30" s="64">
        <f>IF(X31="A",0,100)</f>
        <v>100</v>
      </c>
      <c r="AA30" s="64"/>
      <c r="AB30"/>
      <c r="AC30"/>
      <c r="AD30"/>
      <c r="AE30"/>
      <c r="AF30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</row>
    <row r="31" spans="1:163" s="76" customFormat="1" ht="12.75">
      <c r="A31" s="55" t="s">
        <v>42</v>
      </c>
      <c r="B31" s="54" t="s">
        <v>1519</v>
      </c>
      <c r="C31" s="54"/>
      <c r="D31" s="68" t="s">
        <v>893</v>
      </c>
      <c r="E31" s="55" t="s">
        <v>130</v>
      </c>
      <c r="F31" s="55"/>
      <c r="G31" s="57"/>
      <c r="H31" s="58">
        <v>64285</v>
      </c>
      <c r="I31" s="55" t="s">
        <v>741</v>
      </c>
      <c r="J31" s="55" t="s">
        <v>131</v>
      </c>
      <c r="K31" s="55" t="s">
        <v>132</v>
      </c>
      <c r="L31" s="55" t="s">
        <v>133</v>
      </c>
      <c r="M31" s="74" t="s">
        <v>134</v>
      </c>
      <c r="N31" s="61" t="s">
        <v>847</v>
      </c>
      <c r="O31" s="62" t="s">
        <v>883</v>
      </c>
      <c r="P31" s="63" t="s">
        <v>863</v>
      </c>
      <c r="Q31" s="63"/>
      <c r="R31" s="63"/>
      <c r="S31" s="55"/>
      <c r="T31" s="64">
        <f>IF(S32="A",0,100)</f>
        <v>100</v>
      </c>
      <c r="U31" s="179">
        <v>100</v>
      </c>
      <c r="V31" s="64">
        <f>IF(T32="A",0,100)</f>
        <v>100</v>
      </c>
      <c r="W31" s="64"/>
      <c r="X31" s="64">
        <f>IF(V32="A",0,100)</f>
        <v>100</v>
      </c>
      <c r="Y31" s="64"/>
      <c r="Z31" s="64">
        <f>IF(X32="A",0,100)</f>
        <v>100</v>
      </c>
      <c r="AA31" s="64"/>
      <c r="AB31"/>
      <c r="AC31"/>
      <c r="AD31"/>
      <c r="AE31"/>
      <c r="AF31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</row>
    <row r="32" spans="1:163" s="161" customFormat="1" ht="12.75">
      <c r="A32" s="55" t="s">
        <v>42</v>
      </c>
      <c r="B32" s="62" t="s">
        <v>1388</v>
      </c>
      <c r="C32" s="62"/>
      <c r="D32" s="56" t="s">
        <v>893</v>
      </c>
      <c r="E32" s="55" t="s">
        <v>1389</v>
      </c>
      <c r="F32" s="118"/>
      <c r="G32" s="100" t="s">
        <v>1658</v>
      </c>
      <c r="H32" s="58">
        <v>37073</v>
      </c>
      <c r="I32" s="55" t="s">
        <v>644</v>
      </c>
      <c r="J32" s="55"/>
      <c r="K32" s="55"/>
      <c r="L32" s="60" t="s">
        <v>1275</v>
      </c>
      <c r="M32" s="55" t="s">
        <v>1274</v>
      </c>
      <c r="N32" s="61" t="s">
        <v>847</v>
      </c>
      <c r="O32" s="62" t="s">
        <v>1572</v>
      </c>
      <c r="P32" s="63" t="s">
        <v>1573</v>
      </c>
      <c r="Q32" s="63" t="s">
        <v>1570</v>
      </c>
      <c r="R32" s="63"/>
      <c r="S32" s="55" t="s">
        <v>1571</v>
      </c>
      <c r="T32" s="64">
        <f>IF(S33="A",0,100)</f>
        <v>100</v>
      </c>
      <c r="U32" s="179">
        <v>100</v>
      </c>
      <c r="V32" s="64">
        <f>IF(T33="A",0,100)</f>
        <v>100</v>
      </c>
      <c r="W32" s="64"/>
      <c r="X32" s="64">
        <f>IF(V33="A",0,100)</f>
        <v>100</v>
      </c>
      <c r="Y32" s="64"/>
      <c r="Z32" s="64">
        <f>IF(X33="A",0,100)</f>
        <v>100</v>
      </c>
      <c r="AA32" s="64"/>
      <c r="AB32"/>
      <c r="AC32"/>
      <c r="AD32"/>
      <c r="AE32"/>
      <c r="AF32" s="159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</row>
    <row r="33" spans="1:163" s="76" customFormat="1" ht="12.75">
      <c r="A33" s="63" t="s">
        <v>42</v>
      </c>
      <c r="B33" s="62" t="s">
        <v>1390</v>
      </c>
      <c r="C33" s="62"/>
      <c r="D33" s="68" t="s">
        <v>893</v>
      </c>
      <c r="E33" s="55" t="s">
        <v>650</v>
      </c>
      <c r="F33" s="55"/>
      <c r="G33" s="57"/>
      <c r="H33" s="58">
        <v>69117</v>
      </c>
      <c r="I33" s="55" t="s">
        <v>740</v>
      </c>
      <c r="J33" s="63" t="s">
        <v>651</v>
      </c>
      <c r="K33" s="63" t="s">
        <v>653</v>
      </c>
      <c r="L33" s="60" t="s">
        <v>652</v>
      </c>
      <c r="M33" s="60" t="s">
        <v>654</v>
      </c>
      <c r="N33" s="61" t="s">
        <v>847</v>
      </c>
      <c r="O33" s="62" t="s">
        <v>889</v>
      </c>
      <c r="P33" s="63" t="s">
        <v>885</v>
      </c>
      <c r="Q33" s="63" t="s">
        <v>838</v>
      </c>
      <c r="R33" s="63"/>
      <c r="S33" s="55"/>
      <c r="T33" s="64">
        <f>IF(S34="A",0,100)</f>
        <v>100</v>
      </c>
      <c r="U33" s="179">
        <v>100</v>
      </c>
      <c r="V33" s="64">
        <f>IF(T34="A",0,100)</f>
        <v>100</v>
      </c>
      <c r="W33" s="64"/>
      <c r="X33" s="64">
        <f>IF(V34="A",0,100)</f>
        <v>100</v>
      </c>
      <c r="Y33" s="64"/>
      <c r="Z33" s="64">
        <f>IF(X34="A",0,100)</f>
        <v>100</v>
      </c>
      <c r="AA33" s="64"/>
      <c r="AB33"/>
      <c r="AC33"/>
      <c r="AD33"/>
      <c r="AE33"/>
      <c r="AF33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</row>
    <row r="34" spans="1:163" s="76" customFormat="1" ht="12.75">
      <c r="A34" s="63" t="s">
        <v>42</v>
      </c>
      <c r="B34" s="62" t="s">
        <v>1523</v>
      </c>
      <c r="C34" s="62"/>
      <c r="D34" s="68" t="s">
        <v>893</v>
      </c>
      <c r="E34" s="55" t="s">
        <v>660</v>
      </c>
      <c r="F34" s="55"/>
      <c r="G34" s="57"/>
      <c r="H34" s="58" t="s">
        <v>743</v>
      </c>
      <c r="I34" s="55" t="s">
        <v>742</v>
      </c>
      <c r="J34" s="63" t="s">
        <v>661</v>
      </c>
      <c r="K34" s="63" t="s">
        <v>662</v>
      </c>
      <c r="L34" s="60" t="s">
        <v>663</v>
      </c>
      <c r="M34" s="60" t="s">
        <v>664</v>
      </c>
      <c r="N34" s="61" t="s">
        <v>1084</v>
      </c>
      <c r="O34" s="62" t="s">
        <v>890</v>
      </c>
      <c r="P34" s="63" t="s">
        <v>886</v>
      </c>
      <c r="Q34" s="63"/>
      <c r="R34" s="63"/>
      <c r="S34" s="55"/>
      <c r="T34" s="64">
        <f>IF(S35="A",0,100)</f>
        <v>100</v>
      </c>
      <c r="U34" s="179">
        <v>100</v>
      </c>
      <c r="V34" s="64">
        <f>IF(T35="A",0,100)</f>
        <v>100</v>
      </c>
      <c r="W34" s="64"/>
      <c r="X34" s="64">
        <f>IF(V35="A",0,100)</f>
        <v>100</v>
      </c>
      <c r="Y34" s="64"/>
      <c r="Z34" s="64">
        <f>IF(X35="A",0,100)</f>
        <v>100</v>
      </c>
      <c r="AA34" s="64"/>
      <c r="AB34"/>
      <c r="AC34"/>
      <c r="AD34"/>
      <c r="AE34"/>
      <c r="AF34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</row>
    <row r="35" spans="1:32" ht="12.75">
      <c r="A35" s="63" t="s">
        <v>42</v>
      </c>
      <c r="B35" s="62" t="s">
        <v>1391</v>
      </c>
      <c r="C35" s="62"/>
      <c r="D35" s="68" t="s">
        <v>893</v>
      </c>
      <c r="E35" s="63" t="s">
        <v>686</v>
      </c>
      <c r="F35" s="55"/>
      <c r="H35" s="58">
        <v>56068</v>
      </c>
      <c r="I35" s="63" t="s">
        <v>744</v>
      </c>
      <c r="J35" s="63" t="s">
        <v>687</v>
      </c>
      <c r="K35" s="63" t="s">
        <v>688</v>
      </c>
      <c r="L35" s="60" t="s">
        <v>689</v>
      </c>
      <c r="M35" s="60" t="s">
        <v>690</v>
      </c>
      <c r="N35" s="61" t="s">
        <v>1084</v>
      </c>
      <c r="O35" s="62" t="s">
        <v>892</v>
      </c>
      <c r="P35" s="63" t="s">
        <v>888</v>
      </c>
      <c r="Q35" s="63" t="s">
        <v>838</v>
      </c>
      <c r="R35" s="63"/>
      <c r="S35" s="55"/>
      <c r="T35" s="64">
        <f>IF(S36="A",0,100)</f>
        <v>100</v>
      </c>
      <c r="U35" s="179">
        <v>100</v>
      </c>
      <c r="V35" s="64">
        <f>IF(T36="A",0,100)</f>
        <v>100</v>
      </c>
      <c r="W35" s="64"/>
      <c r="X35" s="64">
        <f>IF(V36="A",0,100)</f>
        <v>100</v>
      </c>
      <c r="Y35" s="64"/>
      <c r="Z35" s="64">
        <f>IF(X36="A",0,100)</f>
        <v>100</v>
      </c>
      <c r="AA35" s="64"/>
      <c r="AB35"/>
      <c r="AF35"/>
    </row>
    <row r="36" spans="1:32" ht="12.75">
      <c r="A36" s="63" t="s">
        <v>42</v>
      </c>
      <c r="B36" s="62" t="s">
        <v>1524</v>
      </c>
      <c r="C36" s="62"/>
      <c r="D36" s="68" t="s">
        <v>893</v>
      </c>
      <c r="E36" s="63" t="s">
        <v>1102</v>
      </c>
      <c r="F36" s="55"/>
      <c r="H36" s="58">
        <v>22041</v>
      </c>
      <c r="I36" s="63" t="s">
        <v>1103</v>
      </c>
      <c r="J36" s="63"/>
      <c r="K36" s="63"/>
      <c r="L36" s="60" t="s">
        <v>1108</v>
      </c>
      <c r="M36" s="60" t="s">
        <v>1104</v>
      </c>
      <c r="N36" s="61" t="s">
        <v>1084</v>
      </c>
      <c r="O36" s="62" t="s">
        <v>1105</v>
      </c>
      <c r="P36" s="63" t="s">
        <v>1106</v>
      </c>
      <c r="Q36" s="63" t="s">
        <v>1107</v>
      </c>
      <c r="R36" s="63"/>
      <c r="S36" s="55"/>
      <c r="T36" s="64">
        <f>IF(S37="A",0,100)</f>
        <v>100</v>
      </c>
      <c r="U36" s="179">
        <v>100</v>
      </c>
      <c r="V36" s="64">
        <f>IF(T37="A",0,100)</f>
        <v>100</v>
      </c>
      <c r="W36" s="64"/>
      <c r="X36" s="64">
        <f>IF(V37="A",0,100)</f>
        <v>100</v>
      </c>
      <c r="Y36" s="64"/>
      <c r="Z36" s="64">
        <f>IF(X37="A",0,100)</f>
        <v>100</v>
      </c>
      <c r="AA36" s="64"/>
      <c r="AB36"/>
      <c r="AF36"/>
    </row>
    <row r="37" spans="1:32" ht="12.75">
      <c r="A37" s="63" t="s">
        <v>42</v>
      </c>
      <c r="B37" s="62" t="s">
        <v>1268</v>
      </c>
      <c r="C37" s="62"/>
      <c r="D37" s="68" t="s">
        <v>893</v>
      </c>
      <c r="E37" s="63" t="s">
        <v>1269</v>
      </c>
      <c r="F37" s="55"/>
      <c r="H37" s="58">
        <v>35037</v>
      </c>
      <c r="I37" s="63" t="s">
        <v>728</v>
      </c>
      <c r="J37" s="63">
        <v>496421169710</v>
      </c>
      <c r="K37" s="63"/>
      <c r="L37" s="60" t="s">
        <v>1270</v>
      </c>
      <c r="M37" s="60" t="s">
        <v>1271</v>
      </c>
      <c r="N37" s="61" t="s">
        <v>1084</v>
      </c>
      <c r="O37" s="62" t="s">
        <v>1272</v>
      </c>
      <c r="P37" s="63" t="s">
        <v>1273</v>
      </c>
      <c r="Q37" s="63" t="s">
        <v>838</v>
      </c>
      <c r="R37" s="63"/>
      <c r="S37" s="55"/>
      <c r="T37" s="64">
        <f>IF(S38="A",0,100)</f>
        <v>100</v>
      </c>
      <c r="U37" s="179">
        <v>100</v>
      </c>
      <c r="V37" s="64">
        <f>IF(T38="A",0,100)</f>
        <v>100</v>
      </c>
      <c r="W37" s="64"/>
      <c r="X37" s="64">
        <f>IF(V38="A",0,100)</f>
        <v>100</v>
      </c>
      <c r="Y37" s="64"/>
      <c r="Z37" s="64">
        <f>IF(X38="A",0,100)</f>
        <v>100</v>
      </c>
      <c r="AA37" s="64"/>
      <c r="AB37"/>
      <c r="AF37"/>
    </row>
    <row r="38" spans="1:35" ht="12.75">
      <c r="A38" s="55" t="s">
        <v>42</v>
      </c>
      <c r="B38" s="54" t="s">
        <v>1370</v>
      </c>
      <c r="C38" s="54"/>
      <c r="D38" s="68" t="s">
        <v>1096</v>
      </c>
      <c r="E38" s="55" t="s">
        <v>46</v>
      </c>
      <c r="F38" s="57"/>
      <c r="H38" s="58">
        <v>94032</v>
      </c>
      <c r="I38" s="55" t="s">
        <v>723</v>
      </c>
      <c r="J38" s="55" t="s">
        <v>47</v>
      </c>
      <c r="K38" s="55" t="s">
        <v>48</v>
      </c>
      <c r="L38" s="55" t="s">
        <v>49</v>
      </c>
      <c r="M38" s="96" t="s">
        <v>50</v>
      </c>
      <c r="N38" s="61" t="s">
        <v>847</v>
      </c>
      <c r="O38" s="62" t="s">
        <v>865</v>
      </c>
      <c r="P38" s="63" t="s">
        <v>842</v>
      </c>
      <c r="Q38" s="63" t="s">
        <v>838</v>
      </c>
      <c r="R38" s="63"/>
      <c r="S38" s="55"/>
      <c r="T38" s="64">
        <v>400</v>
      </c>
      <c r="U38" s="179">
        <v>400</v>
      </c>
      <c r="V38" s="64">
        <v>500</v>
      </c>
      <c r="W38" s="64"/>
      <c r="X38" s="64">
        <v>500</v>
      </c>
      <c r="Y38" s="64"/>
      <c r="Z38" s="64">
        <v>500</v>
      </c>
      <c r="AA38" s="64"/>
      <c r="AB38"/>
      <c r="AC38"/>
      <c r="AD38"/>
      <c r="AE38"/>
      <c r="AF38"/>
      <c r="AI38" s="80"/>
    </row>
    <row r="39" spans="1:32" ht="12.75">
      <c r="A39" s="55" t="s">
        <v>42</v>
      </c>
      <c r="B39" s="54" t="s">
        <v>1372</v>
      </c>
      <c r="C39" s="54"/>
      <c r="D39" s="68" t="s">
        <v>1096</v>
      </c>
      <c r="E39" s="55" t="s">
        <v>1505</v>
      </c>
      <c r="F39" s="55" t="s">
        <v>1506</v>
      </c>
      <c r="H39" s="58">
        <v>80501</v>
      </c>
      <c r="I39" s="55" t="s">
        <v>725</v>
      </c>
      <c r="J39" s="55" t="s">
        <v>59</v>
      </c>
      <c r="K39" s="55" t="s">
        <v>60</v>
      </c>
      <c r="L39" s="96" t="s">
        <v>61</v>
      </c>
      <c r="M39" s="74" t="s">
        <v>649</v>
      </c>
      <c r="N39" s="61" t="s">
        <v>847</v>
      </c>
      <c r="O39" s="62" t="s">
        <v>868</v>
      </c>
      <c r="P39" s="63" t="s">
        <v>844</v>
      </c>
      <c r="Q39" s="63"/>
      <c r="R39" s="63"/>
      <c r="S39" s="55"/>
      <c r="T39" s="64">
        <v>400</v>
      </c>
      <c r="U39" s="179">
        <v>400</v>
      </c>
      <c r="V39" s="64">
        <v>500</v>
      </c>
      <c r="W39" s="64"/>
      <c r="X39" s="64">
        <v>500</v>
      </c>
      <c r="Y39" s="64"/>
      <c r="Z39" s="64">
        <v>500</v>
      </c>
      <c r="AA39" s="64"/>
      <c r="AB39"/>
      <c r="AC39"/>
      <c r="AD39"/>
      <c r="AE39"/>
      <c r="AF39"/>
    </row>
    <row r="40" spans="1:31" ht="12.75">
      <c r="A40" s="55" t="s">
        <v>42</v>
      </c>
      <c r="B40" s="54" t="s">
        <v>1374</v>
      </c>
      <c r="C40" s="54"/>
      <c r="D40" s="68" t="s">
        <v>1096</v>
      </c>
      <c r="E40" s="55" t="s">
        <v>71</v>
      </c>
      <c r="F40" s="55"/>
      <c r="H40" s="58">
        <v>35037</v>
      </c>
      <c r="I40" s="55" t="s">
        <v>728</v>
      </c>
      <c r="J40" s="55" t="s">
        <v>72</v>
      </c>
      <c r="K40" s="55" t="s">
        <v>73</v>
      </c>
      <c r="L40" s="55" t="s">
        <v>74</v>
      </c>
      <c r="M40" s="74" t="s">
        <v>1120</v>
      </c>
      <c r="N40" s="61" t="s">
        <v>847</v>
      </c>
      <c r="O40" s="62" t="s">
        <v>849</v>
      </c>
      <c r="P40" s="63" t="s">
        <v>850</v>
      </c>
      <c r="Q40" s="63" t="s">
        <v>838</v>
      </c>
      <c r="R40" s="63"/>
      <c r="S40" s="55"/>
      <c r="T40" s="64">
        <v>400</v>
      </c>
      <c r="U40" s="179">
        <v>400</v>
      </c>
      <c r="V40" s="64">
        <v>500</v>
      </c>
      <c r="W40" s="64"/>
      <c r="X40" s="64">
        <v>500</v>
      </c>
      <c r="Y40" s="64"/>
      <c r="Z40" s="64">
        <v>500</v>
      </c>
      <c r="AA40" s="64"/>
      <c r="AB40" s="176"/>
      <c r="AC40"/>
      <c r="AD40"/>
      <c r="AE40"/>
    </row>
    <row r="41" spans="1:28" ht="12.75">
      <c r="A41" s="63" t="s">
        <v>42</v>
      </c>
      <c r="B41" s="62" t="s">
        <v>1217</v>
      </c>
      <c r="C41" s="62" t="s">
        <v>1610</v>
      </c>
      <c r="D41" s="68" t="s">
        <v>1096</v>
      </c>
      <c r="E41" s="63" t="s">
        <v>1525</v>
      </c>
      <c r="F41" s="55"/>
      <c r="G41" s="100" t="s">
        <v>1344</v>
      </c>
      <c r="H41" s="58">
        <v>44319</v>
      </c>
      <c r="I41" s="63" t="s">
        <v>1341</v>
      </c>
      <c r="J41" s="63"/>
      <c r="K41" s="63"/>
      <c r="L41" s="60" t="s">
        <v>1218</v>
      </c>
      <c r="M41" s="60" t="s">
        <v>1342</v>
      </c>
      <c r="N41" s="61" t="s">
        <v>847</v>
      </c>
      <c r="O41" s="62" t="s">
        <v>1343</v>
      </c>
      <c r="P41" s="63" t="s">
        <v>1018</v>
      </c>
      <c r="Q41" s="63"/>
      <c r="R41" s="63"/>
      <c r="S41" s="55"/>
      <c r="T41" s="64">
        <v>400</v>
      </c>
      <c r="U41" s="182">
        <v>400</v>
      </c>
      <c r="V41" s="64">
        <v>500</v>
      </c>
      <c r="W41" s="101"/>
      <c r="X41" s="64">
        <v>500</v>
      </c>
      <c r="Y41" s="101"/>
      <c r="Z41" s="64">
        <v>500</v>
      </c>
      <c r="AA41" s="101"/>
      <c r="AB41"/>
    </row>
    <row r="42" spans="1:31" ht="12.75">
      <c r="A42" s="55" t="s">
        <v>42</v>
      </c>
      <c r="B42" s="54" t="s">
        <v>1378</v>
      </c>
      <c r="C42" s="54"/>
      <c r="D42" s="68" t="s">
        <v>893</v>
      </c>
      <c r="E42" s="55" t="s">
        <v>1509</v>
      </c>
      <c r="F42" s="55" t="s">
        <v>1507</v>
      </c>
      <c r="H42" s="58" t="s">
        <v>1508</v>
      </c>
      <c r="I42" s="55" t="s">
        <v>733</v>
      </c>
      <c r="J42" s="55" t="s">
        <v>95</v>
      </c>
      <c r="K42" s="55" t="s">
        <v>96</v>
      </c>
      <c r="L42" s="97" t="s">
        <v>97</v>
      </c>
      <c r="M42" s="74" t="s">
        <v>98</v>
      </c>
      <c r="N42" s="61" t="s">
        <v>847</v>
      </c>
      <c r="O42" s="62" t="s">
        <v>875</v>
      </c>
      <c r="P42" s="63" t="s">
        <v>855</v>
      </c>
      <c r="Q42" s="63" t="s">
        <v>838</v>
      </c>
      <c r="R42" s="63"/>
      <c r="S42" s="62" t="s">
        <v>1166</v>
      </c>
      <c r="T42" s="64">
        <f>IF(S43="A",0,100)</f>
        <v>100</v>
      </c>
      <c r="U42" s="179"/>
      <c r="V42" s="64">
        <f>IF(T43="A",0,100)</f>
        <v>100</v>
      </c>
      <c r="W42" s="64"/>
      <c r="X42" s="64">
        <f>IF(V43="A",0,100)</f>
        <v>100</v>
      </c>
      <c r="Y42" s="64"/>
      <c r="Z42" s="64">
        <f>IF(X43="A",0,100)</f>
        <v>100</v>
      </c>
      <c r="AA42" s="64"/>
      <c r="AB42"/>
      <c r="AC42"/>
      <c r="AD42"/>
      <c r="AE42"/>
    </row>
    <row r="43" spans="1:31" ht="12.75">
      <c r="A43" s="55" t="s">
        <v>42</v>
      </c>
      <c r="B43" s="54" t="s">
        <v>1382</v>
      </c>
      <c r="C43" s="54"/>
      <c r="D43" s="68" t="s">
        <v>893</v>
      </c>
      <c r="E43" s="55" t="s">
        <v>111</v>
      </c>
      <c r="F43" s="55"/>
      <c r="H43" s="58">
        <v>90402</v>
      </c>
      <c r="I43" s="55" t="s">
        <v>737</v>
      </c>
      <c r="J43" s="55" t="s">
        <v>112</v>
      </c>
      <c r="K43" s="55" t="s">
        <v>113</v>
      </c>
      <c r="L43" s="96" t="s">
        <v>114</v>
      </c>
      <c r="M43" s="74" t="s">
        <v>115</v>
      </c>
      <c r="N43" s="61" t="s">
        <v>847</v>
      </c>
      <c r="O43" s="62" t="s">
        <v>880</v>
      </c>
      <c r="P43" s="63" t="s">
        <v>860</v>
      </c>
      <c r="Q43" s="63" t="s">
        <v>838</v>
      </c>
      <c r="R43" s="63"/>
      <c r="S43" s="98" t="s">
        <v>1194</v>
      </c>
      <c r="T43" s="64">
        <f>IF(S44="A",0,100)</f>
        <v>100</v>
      </c>
      <c r="U43" s="179"/>
      <c r="V43" s="64">
        <f>IF(T44="A",0,100)</f>
        <v>100</v>
      </c>
      <c r="W43" s="64"/>
      <c r="X43" s="64">
        <f>IF(V44="A",0,100)</f>
        <v>100</v>
      </c>
      <c r="Y43" s="64"/>
      <c r="Z43" s="64">
        <f>IF(X44="A",0,100)</f>
        <v>100</v>
      </c>
      <c r="AA43" s="64"/>
      <c r="AB43"/>
      <c r="AC43"/>
      <c r="AD43"/>
      <c r="AE43"/>
    </row>
    <row r="44" spans="1:31" ht="12.75">
      <c r="A44" s="55" t="s">
        <v>42</v>
      </c>
      <c r="B44" s="54" t="s">
        <v>1387</v>
      </c>
      <c r="C44" s="54"/>
      <c r="D44" s="68" t="s">
        <v>893</v>
      </c>
      <c r="E44" s="55" t="s">
        <v>632</v>
      </c>
      <c r="F44" s="55"/>
      <c r="H44" s="58">
        <v>94032</v>
      </c>
      <c r="I44" s="55" t="s">
        <v>723</v>
      </c>
      <c r="J44" s="55" t="s">
        <v>633</v>
      </c>
      <c r="K44" s="55" t="s">
        <v>634</v>
      </c>
      <c r="L44" s="60" t="s">
        <v>635</v>
      </c>
      <c r="M44" s="60" t="s">
        <v>636</v>
      </c>
      <c r="N44" s="61" t="s">
        <v>847</v>
      </c>
      <c r="O44" s="62" t="s">
        <v>884</v>
      </c>
      <c r="P44" s="63" t="s">
        <v>864</v>
      </c>
      <c r="Q44" s="63" t="s">
        <v>840</v>
      </c>
      <c r="R44" s="63"/>
      <c r="S44" s="55"/>
      <c r="T44" s="64">
        <f>IF(S45="A",0,100)</f>
        <v>100</v>
      </c>
      <c r="U44" s="179"/>
      <c r="V44" s="64">
        <f>IF(T45="A",0,100)</f>
        <v>100</v>
      </c>
      <c r="W44" s="64"/>
      <c r="X44" s="64">
        <f>IF(V45="A",0,100)</f>
        <v>100</v>
      </c>
      <c r="Y44" s="64"/>
      <c r="Z44" s="64">
        <f>IF(X45="A",0,100)</f>
        <v>100</v>
      </c>
      <c r="AA44" s="64"/>
      <c r="AB44"/>
      <c r="AC44"/>
      <c r="AD44"/>
      <c r="AE44"/>
    </row>
    <row r="45" spans="1:28" ht="12.75">
      <c r="A45" s="63" t="s">
        <v>42</v>
      </c>
      <c r="B45" s="62" t="s">
        <v>1499</v>
      </c>
      <c r="C45" s="62"/>
      <c r="D45" s="68" t="s">
        <v>893</v>
      </c>
      <c r="E45" s="63" t="s">
        <v>1322</v>
      </c>
      <c r="F45" s="55"/>
      <c r="H45" s="58">
        <v>69120</v>
      </c>
      <c r="I45" s="63" t="s">
        <v>740</v>
      </c>
      <c r="J45" s="63"/>
      <c r="K45" s="63"/>
      <c r="L45" s="60" t="s">
        <v>1323</v>
      </c>
      <c r="M45" s="60" t="s">
        <v>1324</v>
      </c>
      <c r="N45" s="61" t="s">
        <v>847</v>
      </c>
      <c r="O45" s="62" t="s">
        <v>1325</v>
      </c>
      <c r="P45" s="63" t="s">
        <v>1005</v>
      </c>
      <c r="Q45" s="63" t="s">
        <v>1326</v>
      </c>
      <c r="R45" s="63"/>
      <c r="S45" s="55"/>
      <c r="T45" s="64">
        <f>IF(S46="A",0,100)</f>
        <v>100</v>
      </c>
      <c r="U45" s="179"/>
      <c r="V45" s="64">
        <f>IF(T46="A",0,100)</f>
        <v>100</v>
      </c>
      <c r="W45" s="64"/>
      <c r="X45" s="64">
        <f>IF(V46="A",0,100)</f>
        <v>100</v>
      </c>
      <c r="Y45" s="64"/>
      <c r="Z45" s="64">
        <f>IF(X46="A",0,100)</f>
        <v>100</v>
      </c>
      <c r="AA45" s="64"/>
      <c r="AB45"/>
    </row>
    <row r="46" spans="1:27" ht="12.75">
      <c r="A46" s="63" t="s">
        <v>677</v>
      </c>
      <c r="B46" s="62" t="s">
        <v>1392</v>
      </c>
      <c r="C46" s="62"/>
      <c r="D46" s="68" t="s">
        <v>1096</v>
      </c>
      <c r="E46" s="55" t="s">
        <v>1667</v>
      </c>
      <c r="F46" s="55"/>
      <c r="H46" s="58" t="s">
        <v>1668</v>
      </c>
      <c r="I46" s="55" t="s">
        <v>747</v>
      </c>
      <c r="J46" s="63" t="s">
        <v>678</v>
      </c>
      <c r="K46" s="63" t="s">
        <v>679</v>
      </c>
      <c r="L46" s="60" t="s">
        <v>680</v>
      </c>
      <c r="M46" s="60" t="s">
        <v>681</v>
      </c>
      <c r="N46" s="61" t="s">
        <v>1086</v>
      </c>
      <c r="O46" s="62" t="s">
        <v>903</v>
      </c>
      <c r="P46" s="63" t="s">
        <v>904</v>
      </c>
      <c r="Q46" s="63"/>
      <c r="R46" s="63"/>
      <c r="S46" s="55"/>
      <c r="T46" s="64">
        <v>400</v>
      </c>
      <c r="U46" s="179">
        <v>400</v>
      </c>
      <c r="V46" s="64">
        <v>500</v>
      </c>
      <c r="W46" s="64"/>
      <c r="X46" s="64">
        <v>500</v>
      </c>
      <c r="Y46" s="64"/>
      <c r="Z46" s="64">
        <v>500</v>
      </c>
      <c r="AA46" s="64"/>
    </row>
    <row r="47" spans="1:27" ht="12.75">
      <c r="A47" s="63" t="s">
        <v>135</v>
      </c>
      <c r="B47" s="62" t="s">
        <v>1393</v>
      </c>
      <c r="C47" s="62"/>
      <c r="D47" s="102" t="s">
        <v>893</v>
      </c>
      <c r="E47" s="63" t="s">
        <v>136</v>
      </c>
      <c r="F47" s="55"/>
      <c r="H47" s="58">
        <v>20014</v>
      </c>
      <c r="I47" s="63" t="s">
        <v>748</v>
      </c>
      <c r="J47" s="63" t="s">
        <v>137</v>
      </c>
      <c r="K47" s="63" t="s">
        <v>138</v>
      </c>
      <c r="L47" s="97" t="s">
        <v>139</v>
      </c>
      <c r="M47" s="74" t="s">
        <v>140</v>
      </c>
      <c r="N47" s="61" t="s">
        <v>1085</v>
      </c>
      <c r="O47" s="62" t="s">
        <v>905</v>
      </c>
      <c r="P47" s="63" t="s">
        <v>906</v>
      </c>
      <c r="Q47" s="63" t="s">
        <v>907</v>
      </c>
      <c r="R47" s="63"/>
      <c r="S47" s="55"/>
      <c r="T47" s="64">
        <v>100</v>
      </c>
      <c r="U47" s="179"/>
      <c r="V47" s="64">
        <v>100</v>
      </c>
      <c r="W47" s="64"/>
      <c r="X47" s="64">
        <v>100</v>
      </c>
      <c r="Y47" s="64"/>
      <c r="Z47" s="64">
        <v>100</v>
      </c>
      <c r="AA47" s="64"/>
    </row>
    <row r="48" spans="1:27" ht="12.75">
      <c r="A48" s="63" t="s">
        <v>135</v>
      </c>
      <c r="B48" s="62" t="s">
        <v>1394</v>
      </c>
      <c r="C48" s="62"/>
      <c r="D48" s="102" t="s">
        <v>1096</v>
      </c>
      <c r="E48" s="63" t="s">
        <v>141</v>
      </c>
      <c r="F48" s="55"/>
      <c r="H48" s="58" t="s">
        <v>1527</v>
      </c>
      <c r="I48" s="63" t="s">
        <v>142</v>
      </c>
      <c r="J48" s="63" t="s">
        <v>143</v>
      </c>
      <c r="K48" s="63" t="s">
        <v>144</v>
      </c>
      <c r="L48" s="97" t="s">
        <v>145</v>
      </c>
      <c r="M48" s="74" t="s">
        <v>146</v>
      </c>
      <c r="N48" s="61" t="s">
        <v>1085</v>
      </c>
      <c r="O48" s="62" t="s">
        <v>908</v>
      </c>
      <c r="P48" s="63" t="s">
        <v>909</v>
      </c>
      <c r="Q48" s="63" t="s">
        <v>838</v>
      </c>
      <c r="R48" s="63"/>
      <c r="S48" s="55" t="s">
        <v>1704</v>
      </c>
      <c r="T48" s="64">
        <v>400</v>
      </c>
      <c r="U48" s="179"/>
      <c r="V48" s="64">
        <v>500</v>
      </c>
      <c r="W48" s="64"/>
      <c r="X48" s="64">
        <v>500</v>
      </c>
      <c r="Y48" s="64"/>
      <c r="Z48" s="64">
        <v>500</v>
      </c>
      <c r="AA48" s="64"/>
    </row>
    <row r="49" spans="1:163" s="76" customFormat="1" ht="12.75">
      <c r="A49" s="63" t="s">
        <v>135</v>
      </c>
      <c r="B49" s="62" t="s">
        <v>1395</v>
      </c>
      <c r="C49" s="62"/>
      <c r="D49" s="68" t="s">
        <v>893</v>
      </c>
      <c r="E49" s="55" t="s">
        <v>1547</v>
      </c>
      <c r="F49" s="55"/>
      <c r="G49" s="57"/>
      <c r="H49" s="58">
        <v>40014</v>
      </c>
      <c r="I49" s="63" t="s">
        <v>1169</v>
      </c>
      <c r="J49" s="63" t="s">
        <v>1170</v>
      </c>
      <c r="K49" s="63" t="s">
        <v>1171</v>
      </c>
      <c r="L49" s="74" t="s">
        <v>1172</v>
      </c>
      <c r="M49" s="74" t="s">
        <v>1167</v>
      </c>
      <c r="N49" s="61" t="s">
        <v>1085</v>
      </c>
      <c r="O49" s="62" t="s">
        <v>905</v>
      </c>
      <c r="P49" s="63" t="s">
        <v>906</v>
      </c>
      <c r="Q49" s="63" t="s">
        <v>1168</v>
      </c>
      <c r="R49" s="63"/>
      <c r="S49" s="55"/>
      <c r="T49" s="64">
        <v>100</v>
      </c>
      <c r="U49" s="179"/>
      <c r="V49" s="64">
        <v>100</v>
      </c>
      <c r="W49" s="64"/>
      <c r="X49" s="64">
        <v>100</v>
      </c>
      <c r="Y49" s="64"/>
      <c r="Z49" s="64">
        <v>100</v>
      </c>
      <c r="AA49" s="64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</row>
    <row r="50" spans="1:27" ht="12.75">
      <c r="A50" s="63" t="s">
        <v>147</v>
      </c>
      <c r="B50" s="62" t="s">
        <v>1709</v>
      </c>
      <c r="C50" s="62"/>
      <c r="D50" s="102" t="s">
        <v>893</v>
      </c>
      <c r="E50" s="63" t="s">
        <v>148</v>
      </c>
      <c r="F50" s="55"/>
      <c r="G50" s="57" t="s">
        <v>1660</v>
      </c>
      <c r="H50" s="58" t="s">
        <v>1527</v>
      </c>
      <c r="I50" s="63" t="s">
        <v>749</v>
      </c>
      <c r="J50" s="63" t="s">
        <v>149</v>
      </c>
      <c r="K50" s="63" t="s">
        <v>150</v>
      </c>
      <c r="L50" s="97" t="s">
        <v>151</v>
      </c>
      <c r="M50" s="74" t="s">
        <v>152</v>
      </c>
      <c r="N50" s="61" t="s">
        <v>1085</v>
      </c>
      <c r="O50" s="62" t="s">
        <v>910</v>
      </c>
      <c r="P50" s="63" t="s">
        <v>911</v>
      </c>
      <c r="Q50" s="63"/>
      <c r="R50" s="63"/>
      <c r="S50" s="55" t="s">
        <v>1710</v>
      </c>
      <c r="T50" s="64">
        <v>100</v>
      </c>
      <c r="U50" s="179"/>
      <c r="V50" s="64">
        <v>100</v>
      </c>
      <c r="W50" s="64"/>
      <c r="X50" s="64">
        <v>100</v>
      </c>
      <c r="Y50" s="64"/>
      <c r="Z50" s="64">
        <v>100</v>
      </c>
      <c r="AA50" s="64"/>
    </row>
    <row r="51" spans="1:163" s="76" customFormat="1" ht="12.75">
      <c r="A51" s="63" t="s">
        <v>147</v>
      </c>
      <c r="B51" s="62" t="s">
        <v>1396</v>
      </c>
      <c r="C51" s="62"/>
      <c r="D51" s="56" t="s">
        <v>893</v>
      </c>
      <c r="E51" s="63" t="s">
        <v>638</v>
      </c>
      <c r="F51" s="55"/>
      <c r="G51" s="57"/>
      <c r="H51" s="58">
        <v>75005</v>
      </c>
      <c r="I51" s="63" t="s">
        <v>749</v>
      </c>
      <c r="J51" s="63" t="s">
        <v>639</v>
      </c>
      <c r="K51" s="63" t="s">
        <v>640</v>
      </c>
      <c r="L51" s="74" t="s">
        <v>641</v>
      </c>
      <c r="M51" s="74" t="s">
        <v>642</v>
      </c>
      <c r="N51" s="61" t="s">
        <v>1085</v>
      </c>
      <c r="O51" s="62" t="s">
        <v>643</v>
      </c>
      <c r="P51" s="63" t="s">
        <v>912</v>
      </c>
      <c r="Q51" s="63"/>
      <c r="R51" s="63"/>
      <c r="S51" s="98" t="s">
        <v>1213</v>
      </c>
      <c r="T51" s="64">
        <f>IF(S52="A",0,100)</f>
        <v>100</v>
      </c>
      <c r="U51" s="179"/>
      <c r="V51" s="64">
        <f>IF(T52="A",0,100)</f>
        <v>100</v>
      </c>
      <c r="W51" s="64"/>
      <c r="X51" s="64">
        <f>IF(V52="A",0,100)</f>
        <v>100</v>
      </c>
      <c r="Y51" s="64"/>
      <c r="Z51" s="64">
        <f>IF(X52="A",0,100)</f>
        <v>100</v>
      </c>
      <c r="AA51" s="64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</row>
    <row r="52" spans="1:27" s="65" customFormat="1" ht="12.75">
      <c r="A52" s="63" t="s">
        <v>610</v>
      </c>
      <c r="B52" s="71" t="s">
        <v>611</v>
      </c>
      <c r="C52" s="62"/>
      <c r="D52" s="68" t="s">
        <v>893</v>
      </c>
      <c r="E52" s="63" t="s">
        <v>612</v>
      </c>
      <c r="F52" s="55"/>
      <c r="G52" s="57"/>
      <c r="H52" s="58" t="s">
        <v>1528</v>
      </c>
      <c r="I52" s="63" t="s">
        <v>750</v>
      </c>
      <c r="J52" s="63"/>
      <c r="K52" s="63"/>
      <c r="L52" s="60" t="s">
        <v>613</v>
      </c>
      <c r="M52" s="60" t="s">
        <v>614</v>
      </c>
      <c r="N52" s="61" t="s">
        <v>1086</v>
      </c>
      <c r="O52" s="62" t="s">
        <v>913</v>
      </c>
      <c r="P52" s="63" t="s">
        <v>914</v>
      </c>
      <c r="Q52" s="63"/>
      <c r="R52" s="63"/>
      <c r="S52" s="55"/>
      <c r="T52" s="64">
        <f>IF(S53="A",0,100)</f>
        <v>100</v>
      </c>
      <c r="U52" s="179">
        <v>100</v>
      </c>
      <c r="V52" s="64">
        <f>IF(T53="A",0,100)</f>
        <v>100</v>
      </c>
      <c r="W52" s="64"/>
      <c r="X52" s="64">
        <f>IF(V53="A",0,100)</f>
        <v>100</v>
      </c>
      <c r="Y52" s="64"/>
      <c r="Z52" s="64">
        <f>IF(X53="A",0,100)</f>
        <v>100</v>
      </c>
      <c r="AA52" s="64"/>
    </row>
    <row r="53" spans="1:163" s="57" customFormat="1" ht="12.75">
      <c r="A53" s="63" t="s">
        <v>610</v>
      </c>
      <c r="B53" s="62" t="s">
        <v>704</v>
      </c>
      <c r="C53" s="62"/>
      <c r="D53" s="68" t="s">
        <v>893</v>
      </c>
      <c r="E53" s="63" t="s">
        <v>705</v>
      </c>
      <c r="F53" s="55"/>
      <c r="H53" s="58" t="s">
        <v>1529</v>
      </c>
      <c r="I53" s="63" t="s">
        <v>750</v>
      </c>
      <c r="J53" s="63" t="s">
        <v>706</v>
      </c>
      <c r="K53" s="63"/>
      <c r="L53" s="60" t="s">
        <v>708</v>
      </c>
      <c r="M53" s="60" t="s">
        <v>707</v>
      </c>
      <c r="N53" s="61" t="s">
        <v>1085</v>
      </c>
      <c r="O53" s="62" t="s">
        <v>915</v>
      </c>
      <c r="P53" s="63" t="s">
        <v>916</v>
      </c>
      <c r="Q53" s="63"/>
      <c r="R53" s="63"/>
      <c r="S53" s="55"/>
      <c r="T53" s="64">
        <f>IF(S54="A",0,100)</f>
        <v>100</v>
      </c>
      <c r="U53" s="179"/>
      <c r="V53" s="64">
        <f>IF(T54="A",0,100)</f>
        <v>100</v>
      </c>
      <c r="W53" s="64"/>
      <c r="X53" s="64">
        <f>IF(V54="A",0,100)</f>
        <v>100</v>
      </c>
      <c r="Y53" s="64"/>
      <c r="Z53" s="64">
        <f>IF(X54="A",0,100)</f>
        <v>100</v>
      </c>
      <c r="AA53" s="64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</row>
    <row r="54" spans="1:27" s="65" customFormat="1" ht="12.75">
      <c r="A54" s="63" t="s">
        <v>1278</v>
      </c>
      <c r="B54" s="62" t="s">
        <v>1397</v>
      </c>
      <c r="C54" s="62"/>
      <c r="D54" s="68" t="s">
        <v>893</v>
      </c>
      <c r="E54" s="63" t="s">
        <v>1279</v>
      </c>
      <c r="F54" s="55"/>
      <c r="G54" s="57"/>
      <c r="H54" s="58">
        <v>21100</v>
      </c>
      <c r="I54" s="63" t="s">
        <v>1280</v>
      </c>
      <c r="J54" s="63" t="s">
        <v>1282</v>
      </c>
      <c r="K54" s="63" t="s">
        <v>1281</v>
      </c>
      <c r="L54" s="60" t="s">
        <v>1283</v>
      </c>
      <c r="M54" s="60" t="s">
        <v>1284</v>
      </c>
      <c r="N54" s="61" t="s">
        <v>1086</v>
      </c>
      <c r="O54" s="62" t="s">
        <v>1285</v>
      </c>
      <c r="P54" s="63" t="s">
        <v>1286</v>
      </c>
      <c r="Q54" s="63"/>
      <c r="R54" s="63"/>
      <c r="S54" s="55"/>
      <c r="T54" s="64">
        <v>100</v>
      </c>
      <c r="U54" s="179">
        <v>100</v>
      </c>
      <c r="V54" s="64">
        <v>100</v>
      </c>
      <c r="W54" s="64"/>
      <c r="X54" s="64">
        <v>100</v>
      </c>
      <c r="Y54" s="64"/>
      <c r="Z54" s="64">
        <v>100</v>
      </c>
      <c r="AA54" s="64"/>
    </row>
    <row r="55" spans="1:27" s="65" customFormat="1" ht="12.75">
      <c r="A55" s="55" t="s">
        <v>1334</v>
      </c>
      <c r="B55" s="54" t="s">
        <v>1430</v>
      </c>
      <c r="C55" s="54" t="s">
        <v>1617</v>
      </c>
      <c r="D55" s="68" t="s">
        <v>1185</v>
      </c>
      <c r="E55" s="55" t="s">
        <v>1335</v>
      </c>
      <c r="F55" s="55"/>
      <c r="G55" s="57"/>
      <c r="H55" s="58" t="s">
        <v>1336</v>
      </c>
      <c r="I55" s="55" t="s">
        <v>1337</v>
      </c>
      <c r="J55" s="55"/>
      <c r="K55" s="55"/>
      <c r="L55" s="55" t="s">
        <v>1338</v>
      </c>
      <c r="M55" s="74" t="s">
        <v>1339</v>
      </c>
      <c r="N55" s="61" t="s">
        <v>1580</v>
      </c>
      <c r="O55" s="62" t="s">
        <v>1340</v>
      </c>
      <c r="P55" s="63" t="s">
        <v>1072</v>
      </c>
      <c r="Q55" s="63"/>
      <c r="R55" s="63"/>
      <c r="S55" s="55"/>
      <c r="T55" s="64">
        <v>0</v>
      </c>
      <c r="U55" s="179"/>
      <c r="V55" s="64">
        <v>0</v>
      </c>
      <c r="W55" s="64"/>
      <c r="X55" s="64">
        <v>0</v>
      </c>
      <c r="Y55" s="64"/>
      <c r="Z55" s="64">
        <v>0</v>
      </c>
      <c r="AA55" s="64"/>
    </row>
    <row r="56" spans="1:163" s="76" customFormat="1" ht="12.75">
      <c r="A56" s="144" t="s">
        <v>154</v>
      </c>
      <c r="B56" s="98" t="s">
        <v>1661</v>
      </c>
      <c r="C56" s="98"/>
      <c r="D56" s="155" t="s">
        <v>893</v>
      </c>
      <c r="E56" s="144" t="s">
        <v>1662</v>
      </c>
      <c r="F56" s="144"/>
      <c r="G56" s="156"/>
      <c r="H56" s="157" t="s">
        <v>1663</v>
      </c>
      <c r="I56" s="144" t="s">
        <v>758</v>
      </c>
      <c r="J56" s="144" t="s">
        <v>187</v>
      </c>
      <c r="K56" s="164" t="s">
        <v>187</v>
      </c>
      <c r="L56" s="163" t="s">
        <v>188</v>
      </c>
      <c r="M56" s="142" t="s">
        <v>189</v>
      </c>
      <c r="N56" s="143" t="s">
        <v>1085</v>
      </c>
      <c r="O56" s="98" t="s">
        <v>1575</v>
      </c>
      <c r="P56" s="144" t="s">
        <v>1574</v>
      </c>
      <c r="Q56" s="144" t="s">
        <v>933</v>
      </c>
      <c r="R56" s="144"/>
      <c r="S56" s="153" t="s">
        <v>1122</v>
      </c>
      <c r="T56" s="158">
        <v>0</v>
      </c>
      <c r="U56" s="180">
        <v>0</v>
      </c>
      <c r="V56" s="158">
        <v>0</v>
      </c>
      <c r="W56" s="158">
        <v>0</v>
      </c>
      <c r="X56" s="158">
        <v>0</v>
      </c>
      <c r="Y56" s="158">
        <v>0</v>
      </c>
      <c r="Z56" s="158">
        <v>0</v>
      </c>
      <c r="AA56" s="158">
        <v>0</v>
      </c>
      <c r="AB56" s="160"/>
      <c r="AC56" s="160"/>
      <c r="AD56" s="160"/>
      <c r="AE56" s="160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</row>
    <row r="57" spans="1:163" s="76" customFormat="1" ht="12.75">
      <c r="A57" s="55" t="s">
        <v>154</v>
      </c>
      <c r="B57" s="54" t="s">
        <v>1403</v>
      </c>
      <c r="C57" s="54"/>
      <c r="D57" s="68" t="s">
        <v>893</v>
      </c>
      <c r="E57" s="55" t="s">
        <v>178</v>
      </c>
      <c r="F57" s="55"/>
      <c r="G57" s="57"/>
      <c r="H57" s="58">
        <v>89127</v>
      </c>
      <c r="I57" s="55" t="s">
        <v>759</v>
      </c>
      <c r="J57" s="55" t="s">
        <v>179</v>
      </c>
      <c r="K57" s="55" t="s">
        <v>180</v>
      </c>
      <c r="L57" s="97" t="s">
        <v>181</v>
      </c>
      <c r="M57" s="74" t="s">
        <v>182</v>
      </c>
      <c r="N57" s="61" t="s">
        <v>1086</v>
      </c>
      <c r="O57" s="62" t="s">
        <v>927</v>
      </c>
      <c r="P57" s="63" t="s">
        <v>928</v>
      </c>
      <c r="Q57" s="63"/>
      <c r="R57" s="63"/>
      <c r="S57" s="54"/>
      <c r="T57" s="64">
        <f>IF(S58="A",0,100)</f>
        <v>100</v>
      </c>
      <c r="U57" s="179">
        <v>100</v>
      </c>
      <c r="V57" s="64">
        <f>IF(T58="A",0,100)</f>
        <v>100</v>
      </c>
      <c r="W57" s="64"/>
      <c r="X57" s="64">
        <f>IF(V58="A",0,100)</f>
        <v>100</v>
      </c>
      <c r="Y57" s="64"/>
      <c r="Z57" s="64">
        <f>IF(X58="A",0,100)</f>
        <v>100</v>
      </c>
      <c r="AA57" s="64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</row>
    <row r="58" spans="1:163" s="75" customFormat="1" ht="12.75">
      <c r="A58" s="63" t="s">
        <v>154</v>
      </c>
      <c r="B58" s="62" t="s">
        <v>1312</v>
      </c>
      <c r="C58" s="62"/>
      <c r="D58" s="68" t="s">
        <v>1096</v>
      </c>
      <c r="E58" s="63" t="s">
        <v>1313</v>
      </c>
      <c r="F58" s="55"/>
      <c r="G58" s="57"/>
      <c r="H58" s="58">
        <v>80139</v>
      </c>
      <c r="I58" s="63" t="s">
        <v>758</v>
      </c>
      <c r="J58" s="63" t="s">
        <v>1314</v>
      </c>
      <c r="K58" s="55" t="s">
        <v>1315</v>
      </c>
      <c r="L58" s="60" t="s">
        <v>1316</v>
      </c>
      <c r="M58" s="60" t="s">
        <v>1317</v>
      </c>
      <c r="N58" s="61" t="s">
        <v>1085</v>
      </c>
      <c r="O58" s="62" t="s">
        <v>1318</v>
      </c>
      <c r="P58" s="63" t="s">
        <v>1319</v>
      </c>
      <c r="Q58" s="63"/>
      <c r="R58" s="63"/>
      <c r="S58" s="55"/>
      <c r="T58" s="64">
        <v>400</v>
      </c>
      <c r="U58" s="179">
        <v>400</v>
      </c>
      <c r="V58" s="64">
        <v>500</v>
      </c>
      <c r="W58" s="64"/>
      <c r="X58" s="64">
        <v>500</v>
      </c>
      <c r="Y58" s="64"/>
      <c r="Z58" s="64">
        <v>500</v>
      </c>
      <c r="AA58" s="64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</row>
    <row r="59" spans="1:163" s="76" customFormat="1" ht="12.75">
      <c r="A59" s="55" t="s">
        <v>154</v>
      </c>
      <c r="B59" s="62" t="s">
        <v>1612</v>
      </c>
      <c r="C59" s="62" t="s">
        <v>1613</v>
      </c>
      <c r="D59" s="68" t="s">
        <v>1185</v>
      </c>
      <c r="E59" s="55" t="s">
        <v>153</v>
      </c>
      <c r="F59" s="55"/>
      <c r="G59" s="57"/>
      <c r="H59" s="58" t="s">
        <v>752</v>
      </c>
      <c r="I59" s="55" t="s">
        <v>751</v>
      </c>
      <c r="J59" s="55" t="s">
        <v>155</v>
      </c>
      <c r="K59" s="55" t="s">
        <v>155</v>
      </c>
      <c r="L59" s="96" t="s">
        <v>156</v>
      </c>
      <c r="M59" s="74" t="s">
        <v>157</v>
      </c>
      <c r="N59" s="61" t="s">
        <v>1086</v>
      </c>
      <c r="O59" s="62" t="s">
        <v>918</v>
      </c>
      <c r="P59" s="63" t="s">
        <v>919</v>
      </c>
      <c r="Q59" s="63" t="s">
        <v>917</v>
      </c>
      <c r="R59" s="63"/>
      <c r="S59" s="62"/>
      <c r="T59" s="64">
        <v>0</v>
      </c>
      <c r="U59" s="179"/>
      <c r="V59" s="64">
        <v>0</v>
      </c>
      <c r="W59" s="64"/>
      <c r="X59" s="64">
        <v>0</v>
      </c>
      <c r="Y59" s="64"/>
      <c r="Z59" s="64">
        <v>0</v>
      </c>
      <c r="AA59" s="64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</row>
    <row r="60" spans="1:163" s="103" customFormat="1" ht="12.75">
      <c r="A60" s="55" t="s">
        <v>154</v>
      </c>
      <c r="B60" s="54" t="s">
        <v>1398</v>
      </c>
      <c r="C60" s="54"/>
      <c r="D60" s="68" t="s">
        <v>893</v>
      </c>
      <c r="E60" s="55" t="s">
        <v>158</v>
      </c>
      <c r="F60" s="55"/>
      <c r="G60" s="57"/>
      <c r="H60" s="58">
        <v>82100</v>
      </c>
      <c r="I60" s="55" t="s">
        <v>753</v>
      </c>
      <c r="J60" s="55" t="s">
        <v>159</v>
      </c>
      <c r="K60" s="55" t="s">
        <v>160</v>
      </c>
      <c r="L60" s="96" t="s">
        <v>161</v>
      </c>
      <c r="M60" s="74" t="s">
        <v>162</v>
      </c>
      <c r="N60" s="61" t="s">
        <v>1086</v>
      </c>
      <c r="O60" s="62" t="s">
        <v>920</v>
      </c>
      <c r="P60" s="63" t="s">
        <v>924</v>
      </c>
      <c r="Q60" s="63" t="s">
        <v>917</v>
      </c>
      <c r="R60" s="63"/>
      <c r="S60" s="54" t="s">
        <v>1166</v>
      </c>
      <c r="T60" s="64">
        <f>IF(S61="A",0,100)</f>
        <v>100</v>
      </c>
      <c r="U60" s="179"/>
      <c r="V60" s="64">
        <f>IF(T61="A",0,100)</f>
        <v>100</v>
      </c>
      <c r="W60" s="64"/>
      <c r="X60" s="64">
        <f>IF(V61="A",0,100)</f>
        <v>100</v>
      </c>
      <c r="Y60" s="64"/>
      <c r="Z60" s="64">
        <f>IF(X61="A",0,100)</f>
        <v>100</v>
      </c>
      <c r="AA60" s="64"/>
      <c r="AB60" s="65"/>
      <c r="AC60" s="65"/>
      <c r="AD60" s="65"/>
      <c r="AE60" s="65"/>
      <c r="AF60" s="65"/>
      <c r="AG60" s="65"/>
      <c r="AH60" s="65"/>
      <c r="AI60" s="65"/>
      <c r="AJ60" s="65"/>
      <c r="AK60" s="80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</row>
    <row r="61" spans="1:163" s="103" customFormat="1" ht="12.75">
      <c r="A61" s="55" t="s">
        <v>154</v>
      </c>
      <c r="B61" s="54" t="s">
        <v>1399</v>
      </c>
      <c r="C61" s="54"/>
      <c r="D61" s="68" t="s">
        <v>893</v>
      </c>
      <c r="E61" s="55" t="s">
        <v>163</v>
      </c>
      <c r="F61" s="55"/>
      <c r="G61" s="57"/>
      <c r="H61" s="58" t="s">
        <v>755</v>
      </c>
      <c r="I61" s="55" t="s">
        <v>754</v>
      </c>
      <c r="J61" s="55" t="s">
        <v>164</v>
      </c>
      <c r="K61" s="55" t="s">
        <v>165</v>
      </c>
      <c r="L61" s="96" t="s">
        <v>166</v>
      </c>
      <c r="M61" s="74" t="s">
        <v>167</v>
      </c>
      <c r="N61" s="61" t="s">
        <v>1086</v>
      </c>
      <c r="O61" s="62" t="s">
        <v>921</v>
      </c>
      <c r="P61" s="63" t="s">
        <v>925</v>
      </c>
      <c r="Q61" s="63" t="s">
        <v>917</v>
      </c>
      <c r="R61" s="63"/>
      <c r="S61" s="54"/>
      <c r="T61" s="64">
        <f>IF(S62="A",0,100)</f>
        <v>100</v>
      </c>
      <c r="U61" s="179"/>
      <c r="V61" s="64">
        <f>IF(T62="A",0,100)</f>
        <v>100</v>
      </c>
      <c r="W61" s="64"/>
      <c r="X61" s="64">
        <f>IF(V62="A",0,100)</f>
        <v>100</v>
      </c>
      <c r="Y61" s="64"/>
      <c r="Z61" s="64">
        <f>IF(X62="A",0,100)</f>
        <v>100</v>
      </c>
      <c r="AA61" s="64"/>
      <c r="AB61" s="65"/>
      <c r="AC61" s="65"/>
      <c r="AD61" s="65"/>
      <c r="AE61" s="65"/>
      <c r="AF61" s="80"/>
      <c r="AG61" s="80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</row>
    <row r="62" spans="1:163" s="76" customFormat="1" ht="12.75">
      <c r="A62" s="55" t="s">
        <v>154</v>
      </c>
      <c r="B62" s="54" t="s">
        <v>1400</v>
      </c>
      <c r="C62" s="54"/>
      <c r="D62" s="68" t="s">
        <v>893</v>
      </c>
      <c r="E62" s="55" t="s">
        <v>168</v>
      </c>
      <c r="F62" s="55"/>
      <c r="G62" s="57"/>
      <c r="H62" s="58">
        <v>50122</v>
      </c>
      <c r="I62" s="55" t="s">
        <v>756</v>
      </c>
      <c r="J62" s="55" t="s">
        <v>169</v>
      </c>
      <c r="K62" s="55" t="s">
        <v>170</v>
      </c>
      <c r="L62" s="96" t="s">
        <v>171</v>
      </c>
      <c r="M62" s="74" t="s">
        <v>172</v>
      </c>
      <c r="N62" s="61" t="s">
        <v>1086</v>
      </c>
      <c r="O62" s="62" t="s">
        <v>922</v>
      </c>
      <c r="P62" s="63" t="s">
        <v>926</v>
      </c>
      <c r="Q62" s="63" t="s">
        <v>917</v>
      </c>
      <c r="R62" s="63"/>
      <c r="S62" s="54" t="s">
        <v>1166</v>
      </c>
      <c r="T62" s="64">
        <f>IF(S63="A",0,100)</f>
        <v>100</v>
      </c>
      <c r="U62" s="179"/>
      <c r="V62" s="64">
        <f>IF(T63="A",0,100)</f>
        <v>100</v>
      </c>
      <c r="W62" s="64"/>
      <c r="X62" s="64">
        <f>IF(V63="A",0,100)</f>
        <v>100</v>
      </c>
      <c r="Y62" s="64"/>
      <c r="Z62" s="64">
        <f>IF(X63="A",0,100)</f>
        <v>100</v>
      </c>
      <c r="AA62" s="64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</row>
    <row r="63" spans="1:163" s="104" customFormat="1" ht="12.75">
      <c r="A63" s="55" t="s">
        <v>154</v>
      </c>
      <c r="B63" s="54" t="s">
        <v>1401</v>
      </c>
      <c r="C63" s="54"/>
      <c r="D63" s="68" t="s">
        <v>893</v>
      </c>
      <c r="E63" s="55" t="s">
        <v>544</v>
      </c>
      <c r="F63" s="55"/>
      <c r="G63" s="57"/>
      <c r="H63" s="58">
        <v>85100</v>
      </c>
      <c r="I63" s="55" t="s">
        <v>757</v>
      </c>
      <c r="J63" s="55" t="s">
        <v>545</v>
      </c>
      <c r="K63" s="55" t="s">
        <v>546</v>
      </c>
      <c r="L63" s="74" t="s">
        <v>547</v>
      </c>
      <c r="M63" s="74" t="s">
        <v>1099</v>
      </c>
      <c r="N63" s="61" t="s">
        <v>1086</v>
      </c>
      <c r="O63" s="62" t="s">
        <v>923</v>
      </c>
      <c r="P63" s="63" t="s">
        <v>924</v>
      </c>
      <c r="Q63" s="63" t="s">
        <v>917</v>
      </c>
      <c r="R63" s="63"/>
      <c r="S63" s="54" t="s">
        <v>1166</v>
      </c>
      <c r="T63" s="64">
        <f>IF(S64="A",0,100)</f>
        <v>100</v>
      </c>
      <c r="U63" s="179"/>
      <c r="V63" s="64">
        <f>IF(T64="A",0,100)</f>
        <v>100</v>
      </c>
      <c r="W63" s="64"/>
      <c r="X63" s="64">
        <f>IF(V64="A",0,100)</f>
        <v>100</v>
      </c>
      <c r="Y63" s="64"/>
      <c r="Z63" s="64">
        <f>IF(X64="A",0,100)</f>
        <v>100</v>
      </c>
      <c r="AA63" s="64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</row>
    <row r="64" spans="1:163" s="104" customFormat="1" ht="12.75">
      <c r="A64" s="55" t="s">
        <v>154</v>
      </c>
      <c r="B64" s="54" t="s">
        <v>1402</v>
      </c>
      <c r="C64" s="54"/>
      <c r="D64" s="68" t="s">
        <v>893</v>
      </c>
      <c r="E64" s="55" t="s">
        <v>173</v>
      </c>
      <c r="F64" s="55"/>
      <c r="G64" s="57"/>
      <c r="H64" s="58">
        <v>80138</v>
      </c>
      <c r="I64" s="55" t="s">
        <v>758</v>
      </c>
      <c r="J64" s="55" t="s">
        <v>174</v>
      </c>
      <c r="K64" s="55" t="s">
        <v>175</v>
      </c>
      <c r="L64" s="96" t="s">
        <v>176</v>
      </c>
      <c r="M64" s="60" t="s">
        <v>177</v>
      </c>
      <c r="N64" s="61" t="s">
        <v>1092</v>
      </c>
      <c r="O64" s="62"/>
      <c r="P64" s="63"/>
      <c r="Q64" s="63"/>
      <c r="R64" s="63"/>
      <c r="S64" s="54" t="s">
        <v>1166</v>
      </c>
      <c r="T64" s="64">
        <f>IF(S65="A",0,100)</f>
        <v>100</v>
      </c>
      <c r="U64" s="179"/>
      <c r="V64" s="64">
        <f>IF(T65="A",0,100)</f>
        <v>100</v>
      </c>
      <c r="W64" s="64"/>
      <c r="X64" s="64">
        <f>IF(V65="A",0,100)</f>
        <v>100</v>
      </c>
      <c r="Y64" s="64"/>
      <c r="Z64" s="64">
        <f>IF(X65="A",0,100)</f>
        <v>100</v>
      </c>
      <c r="AA64" s="64"/>
      <c r="AB64" s="65"/>
      <c r="AC64" s="80"/>
      <c r="AD64" s="80"/>
      <c r="AE64" s="80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</row>
    <row r="65" spans="1:163" s="161" customFormat="1" ht="12.75">
      <c r="A65" s="55" t="s">
        <v>154</v>
      </c>
      <c r="B65" s="54" t="s">
        <v>1404</v>
      </c>
      <c r="C65" s="54"/>
      <c r="D65" s="68" t="s">
        <v>893</v>
      </c>
      <c r="E65" s="55" t="s">
        <v>548</v>
      </c>
      <c r="F65" s="55"/>
      <c r="G65" s="57"/>
      <c r="H65" s="58">
        <v>56127</v>
      </c>
      <c r="I65" s="55" t="s">
        <v>760</v>
      </c>
      <c r="J65" s="55" t="s">
        <v>549</v>
      </c>
      <c r="K65" s="55" t="s">
        <v>550</v>
      </c>
      <c r="L65" s="60" t="s">
        <v>551</v>
      </c>
      <c r="M65" s="74" t="s">
        <v>552</v>
      </c>
      <c r="N65" s="61" t="s">
        <v>1086</v>
      </c>
      <c r="O65" s="62" t="s">
        <v>929</v>
      </c>
      <c r="P65" s="63" t="s">
        <v>930</v>
      </c>
      <c r="Q65" s="63" t="s">
        <v>838</v>
      </c>
      <c r="R65" s="63"/>
      <c r="S65" s="98" t="s">
        <v>1188</v>
      </c>
      <c r="T65" s="64">
        <f>IF(S66="A",0,100)</f>
        <v>100</v>
      </c>
      <c r="U65" s="179"/>
      <c r="V65" s="64">
        <f>IF(T66="A",0,100)</f>
        <v>100</v>
      </c>
      <c r="W65" s="64"/>
      <c r="X65" s="64">
        <f>IF(V66="A",0,100)</f>
        <v>100</v>
      </c>
      <c r="Y65" s="64"/>
      <c r="Z65" s="64">
        <f>IF(X66="A",0,100)</f>
        <v>100</v>
      </c>
      <c r="AA65" s="64"/>
      <c r="AB65" s="65"/>
      <c r="AC65" s="65"/>
      <c r="AD65" s="65"/>
      <c r="AE65" s="65"/>
      <c r="AF65" s="160"/>
      <c r="AG65" s="160"/>
      <c r="AH65" s="165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</row>
    <row r="66" spans="1:163" s="76" customFormat="1" ht="12.75">
      <c r="A66" s="55" t="s">
        <v>154</v>
      </c>
      <c r="B66" s="54" t="s">
        <v>1405</v>
      </c>
      <c r="C66" s="54"/>
      <c r="D66" s="68" t="s">
        <v>893</v>
      </c>
      <c r="E66" s="55" t="s">
        <v>183</v>
      </c>
      <c r="F66" s="55"/>
      <c r="G66" s="57"/>
      <c r="H66" s="58">
        <v>56126</v>
      </c>
      <c r="I66" s="55" t="s">
        <v>760</v>
      </c>
      <c r="J66" s="55" t="s">
        <v>184</v>
      </c>
      <c r="K66" s="55" t="s">
        <v>185</v>
      </c>
      <c r="L66" s="96" t="s">
        <v>186</v>
      </c>
      <c r="M66" s="78" t="s">
        <v>1098</v>
      </c>
      <c r="N66" s="61" t="s">
        <v>1086</v>
      </c>
      <c r="O66" s="62" t="s">
        <v>931</v>
      </c>
      <c r="P66" s="63" t="s">
        <v>932</v>
      </c>
      <c r="Q66" s="63"/>
      <c r="R66" s="63"/>
      <c r="S66" s="98" t="s">
        <v>1189</v>
      </c>
      <c r="T66" s="64">
        <f>IF(S67="A",0,100)</f>
        <v>100</v>
      </c>
      <c r="U66" s="179"/>
      <c r="V66" s="64">
        <f>IF(T67="A",0,100)</f>
        <v>100</v>
      </c>
      <c r="W66" s="64"/>
      <c r="X66" s="64">
        <f>IF(V67="A",0,100)</f>
        <v>100</v>
      </c>
      <c r="Y66" s="64"/>
      <c r="Z66" s="64">
        <f>IF(X67="A",0,100)</f>
        <v>100</v>
      </c>
      <c r="AA66" s="64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80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</row>
    <row r="67" spans="1:27" s="65" customFormat="1" ht="12.75">
      <c r="A67" s="63" t="s">
        <v>154</v>
      </c>
      <c r="B67" s="54" t="s">
        <v>1659</v>
      </c>
      <c r="C67" s="54"/>
      <c r="D67" s="68" t="s">
        <v>893</v>
      </c>
      <c r="E67" s="55" t="s">
        <v>190</v>
      </c>
      <c r="F67" s="55"/>
      <c r="G67" s="57"/>
      <c r="H67" s="58">
        <v>80133</v>
      </c>
      <c r="I67" s="55" t="s">
        <v>758</v>
      </c>
      <c r="J67" s="55" t="s">
        <v>191</v>
      </c>
      <c r="K67" s="55" t="s">
        <v>192</v>
      </c>
      <c r="L67" s="74" t="s">
        <v>193</v>
      </c>
      <c r="M67" s="78" t="s">
        <v>1097</v>
      </c>
      <c r="N67" s="61" t="s">
        <v>1086</v>
      </c>
      <c r="O67" s="62" t="s">
        <v>934</v>
      </c>
      <c r="P67" s="63" t="s">
        <v>935</v>
      </c>
      <c r="Q67" s="63" t="s">
        <v>917</v>
      </c>
      <c r="R67" s="63"/>
      <c r="S67" s="54"/>
      <c r="T67" s="64">
        <v>0</v>
      </c>
      <c r="U67" s="179"/>
      <c r="V67" s="64">
        <v>0</v>
      </c>
      <c r="W67" s="64"/>
      <c r="X67" s="64">
        <v>100</v>
      </c>
      <c r="Y67" s="64"/>
      <c r="Z67" s="64">
        <v>100</v>
      </c>
      <c r="AA67" s="64"/>
    </row>
    <row r="68" spans="1:163" s="57" customFormat="1" ht="12.75">
      <c r="A68" s="63" t="s">
        <v>154</v>
      </c>
      <c r="B68" s="54" t="s">
        <v>1614</v>
      </c>
      <c r="C68" s="54"/>
      <c r="D68" s="68" t="s">
        <v>893</v>
      </c>
      <c r="E68" s="55" t="s">
        <v>579</v>
      </c>
      <c r="F68" s="55"/>
      <c r="H68" s="58">
        <v>80134</v>
      </c>
      <c r="I68" s="55" t="s">
        <v>758</v>
      </c>
      <c r="J68" s="55" t="s">
        <v>580</v>
      </c>
      <c r="K68" s="55"/>
      <c r="L68" s="96" t="s">
        <v>581</v>
      </c>
      <c r="M68" s="60" t="s">
        <v>665</v>
      </c>
      <c r="N68" s="61" t="s">
        <v>1086</v>
      </c>
      <c r="O68" s="62" t="s">
        <v>936</v>
      </c>
      <c r="P68" s="63" t="s">
        <v>935</v>
      </c>
      <c r="Q68" s="63" t="s">
        <v>937</v>
      </c>
      <c r="R68" s="63"/>
      <c r="S68" s="98" t="s">
        <v>1188</v>
      </c>
      <c r="T68" s="64">
        <f>IF(S69="A",0,100)</f>
        <v>100</v>
      </c>
      <c r="U68" s="179"/>
      <c r="V68" s="64">
        <f>IF(T69="A",0,100)</f>
        <v>100</v>
      </c>
      <c r="W68" s="64"/>
      <c r="X68" s="64">
        <f>IF(V69="A",0,100)</f>
        <v>100</v>
      </c>
      <c r="Y68" s="64"/>
      <c r="Z68" s="64">
        <f>IF(X69="A",0,100)</f>
        <v>100</v>
      </c>
      <c r="AA68" s="64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80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</row>
    <row r="69" spans="1:28" s="65" customFormat="1" ht="12.75">
      <c r="A69" s="63" t="s">
        <v>154</v>
      </c>
      <c r="B69" s="62" t="s">
        <v>1406</v>
      </c>
      <c r="C69" s="62"/>
      <c r="D69" s="56" t="s">
        <v>893</v>
      </c>
      <c r="E69" s="55" t="s">
        <v>615</v>
      </c>
      <c r="F69" s="55"/>
      <c r="G69" s="57"/>
      <c r="H69" s="58" t="s">
        <v>761</v>
      </c>
      <c r="I69" s="63" t="s">
        <v>751</v>
      </c>
      <c r="J69" s="55"/>
      <c r="K69" s="55"/>
      <c r="L69" s="96" t="s">
        <v>616</v>
      </c>
      <c r="M69" s="60" t="s">
        <v>617</v>
      </c>
      <c r="N69" s="61" t="s">
        <v>1086</v>
      </c>
      <c r="O69" s="62" t="s">
        <v>939</v>
      </c>
      <c r="P69" s="63" t="s">
        <v>940</v>
      </c>
      <c r="Q69" s="63" t="s">
        <v>938</v>
      </c>
      <c r="R69" s="63"/>
      <c r="S69" s="55"/>
      <c r="T69" s="64">
        <f>IF(S70="A",0,100)</f>
        <v>100</v>
      </c>
      <c r="U69" s="179"/>
      <c r="V69" s="64">
        <f>IF(T70="A",0,100)</f>
        <v>100</v>
      </c>
      <c r="W69" s="64"/>
      <c r="X69" s="64">
        <f>IF(V70="A",0,100)</f>
        <v>100</v>
      </c>
      <c r="Y69" s="64"/>
      <c r="Z69" s="64">
        <f>IF(X70="A",0,100)</f>
        <v>100</v>
      </c>
      <c r="AA69" s="64"/>
      <c r="AB69" s="80"/>
    </row>
    <row r="70" spans="1:41" s="65" customFormat="1" ht="12.75">
      <c r="A70" s="63" t="s">
        <v>154</v>
      </c>
      <c r="B70" s="62" t="s">
        <v>1407</v>
      </c>
      <c r="C70" s="62"/>
      <c r="D70" s="68" t="s">
        <v>893</v>
      </c>
      <c r="E70" s="63" t="s">
        <v>624</v>
      </c>
      <c r="F70" s="55"/>
      <c r="G70" s="57"/>
      <c r="H70" s="58">
        <v>70123</v>
      </c>
      <c r="I70" s="63" t="s">
        <v>762</v>
      </c>
      <c r="J70" s="63" t="s">
        <v>625</v>
      </c>
      <c r="K70" s="55"/>
      <c r="L70" s="60" t="s">
        <v>626</v>
      </c>
      <c r="M70" s="60" t="s">
        <v>627</v>
      </c>
      <c r="N70" s="61" t="s">
        <v>1086</v>
      </c>
      <c r="O70" s="62" t="s">
        <v>942</v>
      </c>
      <c r="P70" s="63" t="s">
        <v>1119</v>
      </c>
      <c r="Q70" s="63" t="s">
        <v>941</v>
      </c>
      <c r="R70" s="63"/>
      <c r="S70" s="55"/>
      <c r="T70" s="64">
        <f>IF(S71="A",0,100)</f>
        <v>100</v>
      </c>
      <c r="U70" s="179"/>
      <c r="V70" s="64">
        <f>IF(T71="A",0,100)</f>
        <v>100</v>
      </c>
      <c r="W70" s="64"/>
      <c r="X70" s="64">
        <f>IF(V71="A",0,100)</f>
        <v>100</v>
      </c>
      <c r="Y70" s="64"/>
      <c r="Z70" s="64">
        <f>IF(X71="A",0,100)</f>
        <v>100</v>
      </c>
      <c r="AA70" s="64"/>
      <c r="AN70" s="80"/>
      <c r="AO70" s="80"/>
    </row>
    <row r="71" spans="1:41" s="80" customFormat="1" ht="12.75">
      <c r="A71" s="63" t="s">
        <v>154</v>
      </c>
      <c r="B71" s="62" t="s">
        <v>1408</v>
      </c>
      <c r="C71" s="62"/>
      <c r="D71" s="68" t="s">
        <v>893</v>
      </c>
      <c r="E71" s="63" t="s">
        <v>646</v>
      </c>
      <c r="F71" s="55"/>
      <c r="G71" s="57"/>
      <c r="H71" s="58">
        <v>89122</v>
      </c>
      <c r="I71" s="63" t="s">
        <v>759</v>
      </c>
      <c r="J71" s="63" t="s">
        <v>647</v>
      </c>
      <c r="K71" s="55" t="s">
        <v>648</v>
      </c>
      <c r="L71" s="60" t="s">
        <v>645</v>
      </c>
      <c r="M71" s="60" t="s">
        <v>1311</v>
      </c>
      <c r="N71" s="61" t="s">
        <v>1086</v>
      </c>
      <c r="O71" s="62" t="s">
        <v>927</v>
      </c>
      <c r="P71" s="63" t="s">
        <v>1310</v>
      </c>
      <c r="Q71" s="63" t="s">
        <v>917</v>
      </c>
      <c r="R71" s="63"/>
      <c r="S71" s="55"/>
      <c r="T71" s="64">
        <v>100</v>
      </c>
      <c r="U71" s="179"/>
      <c r="V71" s="64">
        <v>100</v>
      </c>
      <c r="W71" s="64"/>
      <c r="X71" s="64">
        <v>100</v>
      </c>
      <c r="Y71" s="64"/>
      <c r="Z71" s="64">
        <v>100</v>
      </c>
      <c r="AA71" s="6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</row>
    <row r="72" spans="1:35" s="65" customFormat="1" ht="12.75">
      <c r="A72" s="63" t="s">
        <v>154</v>
      </c>
      <c r="B72" s="62" t="s">
        <v>1409</v>
      </c>
      <c r="C72" s="62"/>
      <c r="D72" s="68" t="s">
        <v>893</v>
      </c>
      <c r="E72" s="77" t="s">
        <v>1111</v>
      </c>
      <c r="F72" s="55"/>
      <c r="G72" s="77"/>
      <c r="H72" s="105">
        <v>88100</v>
      </c>
      <c r="I72" s="57" t="s">
        <v>1112</v>
      </c>
      <c r="J72" s="63"/>
      <c r="K72" s="55"/>
      <c r="L72" s="60" t="s">
        <v>1113</v>
      </c>
      <c r="M72" s="106" t="s">
        <v>1114</v>
      </c>
      <c r="N72" s="61" t="s">
        <v>1085</v>
      </c>
      <c r="O72" s="62" t="s">
        <v>1115</v>
      </c>
      <c r="P72" s="63" t="s">
        <v>1116</v>
      </c>
      <c r="Q72" s="63" t="s">
        <v>941</v>
      </c>
      <c r="R72" s="63"/>
      <c r="S72" s="54" t="s">
        <v>1166</v>
      </c>
      <c r="T72" s="64">
        <f>IF(S73="A",0,100)</f>
        <v>100</v>
      </c>
      <c r="U72" s="179"/>
      <c r="V72" s="64">
        <f>IF(T73="A",0,100)</f>
        <v>100</v>
      </c>
      <c r="W72" s="79"/>
      <c r="X72" s="64">
        <f>IF(V73="A",0,100)</f>
        <v>100</v>
      </c>
      <c r="Y72" s="79"/>
      <c r="Z72" s="64">
        <f>IF(X73="A",0,100)</f>
        <v>100</v>
      </c>
      <c r="AA72" s="79"/>
      <c r="AI72" s="80"/>
    </row>
    <row r="73" spans="1:27" s="65" customFormat="1" ht="12.75">
      <c r="A73" s="63" t="s">
        <v>154</v>
      </c>
      <c r="B73" s="62" t="s">
        <v>1410</v>
      </c>
      <c r="C73" s="62"/>
      <c r="D73" s="68" t="s">
        <v>893</v>
      </c>
      <c r="E73" s="57" t="s">
        <v>1117</v>
      </c>
      <c r="F73" s="55"/>
      <c r="G73" s="57"/>
      <c r="H73" s="105">
        <v>82030</v>
      </c>
      <c r="I73" s="57" t="s">
        <v>1118</v>
      </c>
      <c r="J73" s="63"/>
      <c r="K73" s="55"/>
      <c r="L73" s="60" t="s">
        <v>691</v>
      </c>
      <c r="M73" s="60" t="s">
        <v>1150</v>
      </c>
      <c r="N73" s="61" t="s">
        <v>1085</v>
      </c>
      <c r="O73" s="62" t="s">
        <v>1109</v>
      </c>
      <c r="P73" s="63" t="s">
        <v>1110</v>
      </c>
      <c r="Q73" s="63"/>
      <c r="R73" s="63"/>
      <c r="S73" s="55"/>
      <c r="T73" s="64">
        <v>100</v>
      </c>
      <c r="U73" s="179"/>
      <c r="V73" s="64">
        <v>100</v>
      </c>
      <c r="W73" s="64"/>
      <c r="X73" s="64">
        <f>IF(V74="A",0,100)</f>
        <v>100</v>
      </c>
      <c r="Y73" s="64"/>
      <c r="Z73" s="64">
        <f>IF(X74="A",0,100)</f>
        <v>100</v>
      </c>
      <c r="AA73" s="64"/>
    </row>
    <row r="74" spans="1:27" s="65" customFormat="1" ht="12.75">
      <c r="A74" s="63" t="s">
        <v>154</v>
      </c>
      <c r="B74" s="62" t="s">
        <v>1411</v>
      </c>
      <c r="C74" s="62"/>
      <c r="D74" s="68" t="s">
        <v>893</v>
      </c>
      <c r="E74" s="63"/>
      <c r="F74" s="55"/>
      <c r="G74" s="57"/>
      <c r="H74" s="58"/>
      <c r="I74" s="63"/>
      <c r="J74" s="63"/>
      <c r="K74" s="55"/>
      <c r="L74" s="60" t="s">
        <v>692</v>
      </c>
      <c r="M74" s="60"/>
      <c r="N74" s="61" t="s">
        <v>1086</v>
      </c>
      <c r="O74" s="62" t="s">
        <v>943</v>
      </c>
      <c r="P74" s="63" t="s">
        <v>944</v>
      </c>
      <c r="Q74" s="63" t="s">
        <v>917</v>
      </c>
      <c r="R74" s="63"/>
      <c r="S74" s="55"/>
      <c r="T74" s="64">
        <v>100</v>
      </c>
      <c r="U74" s="179"/>
      <c r="V74" s="64">
        <v>100</v>
      </c>
      <c r="W74" s="64"/>
      <c r="X74" s="64">
        <v>100</v>
      </c>
      <c r="Y74" s="64"/>
      <c r="Z74" s="64">
        <v>100</v>
      </c>
      <c r="AA74" s="64"/>
    </row>
    <row r="75" spans="1:27" s="65" customFormat="1" ht="12.75">
      <c r="A75" s="63" t="s">
        <v>154</v>
      </c>
      <c r="B75" s="62" t="s">
        <v>1711</v>
      </c>
      <c r="C75" s="62"/>
      <c r="D75" s="68" t="s">
        <v>893</v>
      </c>
      <c r="E75" s="63" t="s">
        <v>1712</v>
      </c>
      <c r="F75" s="55"/>
      <c r="G75" s="57"/>
      <c r="H75" s="58" t="s">
        <v>1713</v>
      </c>
      <c r="I75" s="63" t="s">
        <v>758</v>
      </c>
      <c r="J75" s="63"/>
      <c r="K75" s="55"/>
      <c r="L75" s="60"/>
      <c r="M75" s="60" t="s">
        <v>1714</v>
      </c>
      <c r="N75" s="61" t="s">
        <v>1085</v>
      </c>
      <c r="O75" s="62" t="s">
        <v>1715</v>
      </c>
      <c r="P75" s="63" t="s">
        <v>1716</v>
      </c>
      <c r="Q75" s="63" t="s">
        <v>838</v>
      </c>
      <c r="R75" s="63"/>
      <c r="S75" s="55" t="s">
        <v>1717</v>
      </c>
      <c r="T75" s="64">
        <v>100</v>
      </c>
      <c r="U75" s="179"/>
      <c r="V75" s="64"/>
      <c r="W75" s="64"/>
      <c r="X75" s="64"/>
      <c r="Y75" s="64"/>
      <c r="Z75" s="64"/>
      <c r="AA75" s="64"/>
    </row>
    <row r="76" spans="1:163" s="76" customFormat="1" ht="12.75">
      <c r="A76" s="63" t="s">
        <v>195</v>
      </c>
      <c r="B76" s="62" t="s">
        <v>1412</v>
      </c>
      <c r="C76" s="62"/>
      <c r="D76" s="68" t="s">
        <v>893</v>
      </c>
      <c r="E76" s="63" t="s">
        <v>194</v>
      </c>
      <c r="F76" s="55"/>
      <c r="G76" s="57"/>
      <c r="H76" s="58" t="s">
        <v>832</v>
      </c>
      <c r="I76" s="63" t="s">
        <v>1530</v>
      </c>
      <c r="J76" s="63" t="s">
        <v>196</v>
      </c>
      <c r="K76" s="63" t="s">
        <v>197</v>
      </c>
      <c r="L76" s="97" t="s">
        <v>198</v>
      </c>
      <c r="M76" s="97" t="s">
        <v>199</v>
      </c>
      <c r="N76" s="61" t="s">
        <v>1086</v>
      </c>
      <c r="O76" s="62" t="s">
        <v>945</v>
      </c>
      <c r="P76" s="63" t="s">
        <v>946</v>
      </c>
      <c r="Q76" s="63" t="s">
        <v>838</v>
      </c>
      <c r="R76" s="63"/>
      <c r="S76" s="55"/>
      <c r="T76" s="64">
        <f>IF(S77="A",0,100)</f>
        <v>100</v>
      </c>
      <c r="U76" s="179"/>
      <c r="V76" s="64">
        <f>IF(T77="A",0,100)</f>
        <v>100</v>
      </c>
      <c r="W76" s="64"/>
      <c r="X76" s="64">
        <f>IF(V77="A",0,100)</f>
        <v>100</v>
      </c>
      <c r="Y76" s="64"/>
      <c r="Z76" s="64">
        <f>IF(X77="A",0,100)</f>
        <v>100</v>
      </c>
      <c r="AA76" s="6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</row>
    <row r="77" spans="1:163" s="75" customFormat="1" ht="12.75">
      <c r="A77" s="63" t="s">
        <v>195</v>
      </c>
      <c r="B77" s="62" t="s">
        <v>1413</v>
      </c>
      <c r="C77" s="62"/>
      <c r="D77" s="68" t="s">
        <v>893</v>
      </c>
      <c r="E77" s="63" t="s">
        <v>194</v>
      </c>
      <c r="F77" s="55"/>
      <c r="G77" s="57"/>
      <c r="H77" s="58" t="s">
        <v>832</v>
      </c>
      <c r="I77" s="63" t="s">
        <v>831</v>
      </c>
      <c r="J77" s="63" t="s">
        <v>200</v>
      </c>
      <c r="K77" s="55"/>
      <c r="L77" s="97" t="s">
        <v>201</v>
      </c>
      <c r="M77" s="97" t="s">
        <v>202</v>
      </c>
      <c r="N77" s="61" t="s">
        <v>1086</v>
      </c>
      <c r="O77" s="62" t="s">
        <v>945</v>
      </c>
      <c r="P77" s="63" t="s">
        <v>946</v>
      </c>
      <c r="Q77" s="63" t="s">
        <v>838</v>
      </c>
      <c r="R77" s="63"/>
      <c r="S77" s="98" t="s">
        <v>1188</v>
      </c>
      <c r="T77" s="64">
        <f>IF(S78="A",0,100)</f>
        <v>100</v>
      </c>
      <c r="U77" s="179"/>
      <c r="V77" s="64">
        <f>IF(T78="A",0,100)</f>
        <v>100</v>
      </c>
      <c r="W77" s="64"/>
      <c r="X77" s="64">
        <f>IF(V78="A",0,100)</f>
        <v>100</v>
      </c>
      <c r="Y77" s="64"/>
      <c r="Z77" s="64">
        <f>IF(X78="A",0,100)</f>
        <v>100</v>
      </c>
      <c r="AA77" s="64"/>
      <c r="AB77" s="65"/>
      <c r="AC77" s="80"/>
      <c r="AD77" s="80"/>
      <c r="AE77" s="80"/>
      <c r="AF77" s="80"/>
      <c r="AG77" s="80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</row>
    <row r="78" spans="1:27" s="65" customFormat="1" ht="12.75">
      <c r="A78" s="63" t="s">
        <v>195</v>
      </c>
      <c r="B78" s="62" t="s">
        <v>1414</v>
      </c>
      <c r="C78" s="62"/>
      <c r="D78" s="68" t="s">
        <v>1096</v>
      </c>
      <c r="E78" s="63" t="s">
        <v>618</v>
      </c>
      <c r="F78" s="55"/>
      <c r="G78" s="57"/>
      <c r="H78" s="58" t="s">
        <v>834</v>
      </c>
      <c r="I78" s="63" t="s">
        <v>833</v>
      </c>
      <c r="J78" s="63" t="s">
        <v>619</v>
      </c>
      <c r="K78" s="55" t="s">
        <v>620</v>
      </c>
      <c r="L78" s="60" t="s">
        <v>621</v>
      </c>
      <c r="M78" s="60" t="s">
        <v>1156</v>
      </c>
      <c r="N78" s="61" t="s">
        <v>1086</v>
      </c>
      <c r="O78" s="62" t="s">
        <v>1578</v>
      </c>
      <c r="P78" s="63" t="s">
        <v>1577</v>
      </c>
      <c r="Q78" s="63" t="s">
        <v>838</v>
      </c>
      <c r="R78" s="63"/>
      <c r="S78" s="55" t="s">
        <v>1576</v>
      </c>
      <c r="T78" s="64">
        <v>400</v>
      </c>
      <c r="U78" s="179"/>
      <c r="V78" s="64">
        <v>500</v>
      </c>
      <c r="W78" s="64"/>
      <c r="X78" s="64">
        <v>500</v>
      </c>
      <c r="Y78" s="64"/>
      <c r="Z78" s="64">
        <v>500</v>
      </c>
      <c r="AA78" s="64"/>
    </row>
    <row r="79" spans="1:163" s="76" customFormat="1" ht="12.75">
      <c r="A79" s="63" t="s">
        <v>203</v>
      </c>
      <c r="B79" s="62" t="s">
        <v>1415</v>
      </c>
      <c r="C79" s="62"/>
      <c r="D79" s="68" t="s">
        <v>893</v>
      </c>
      <c r="E79" s="55" t="s">
        <v>204</v>
      </c>
      <c r="F79" s="55"/>
      <c r="G79" s="57"/>
      <c r="H79" s="58">
        <v>10000</v>
      </c>
      <c r="I79" s="55" t="s">
        <v>827</v>
      </c>
      <c r="J79" s="55" t="s">
        <v>205</v>
      </c>
      <c r="K79" s="55" t="s">
        <v>205</v>
      </c>
      <c r="L79" s="97" t="s">
        <v>206</v>
      </c>
      <c r="M79" s="96" t="s">
        <v>207</v>
      </c>
      <c r="N79" s="61" t="s">
        <v>1085</v>
      </c>
      <c r="O79" s="62" t="s">
        <v>947</v>
      </c>
      <c r="P79" s="63" t="s">
        <v>948</v>
      </c>
      <c r="Q79" s="63"/>
      <c r="R79" s="63"/>
      <c r="S79" s="62" t="s">
        <v>1686</v>
      </c>
      <c r="T79" s="64">
        <f>IF(S80="A",0,100)</f>
        <v>100</v>
      </c>
      <c r="U79" s="179"/>
      <c r="V79" s="64">
        <f>IF(T80="A",0,100)</f>
        <v>100</v>
      </c>
      <c r="W79" s="64"/>
      <c r="X79" s="64">
        <f>IF(V80="A",0,100)</f>
        <v>100</v>
      </c>
      <c r="Y79" s="64"/>
      <c r="Z79" s="64">
        <f>IF(X80="A",0,100)</f>
        <v>100</v>
      </c>
      <c r="AA79" s="64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</row>
    <row r="80" spans="1:163" s="75" customFormat="1" ht="12.75">
      <c r="A80" s="63" t="s">
        <v>209</v>
      </c>
      <c r="B80" s="54" t="s">
        <v>1417</v>
      </c>
      <c r="C80" s="54"/>
      <c r="D80" s="68" t="s">
        <v>893</v>
      </c>
      <c r="E80" s="55" t="s">
        <v>214</v>
      </c>
      <c r="F80" s="55"/>
      <c r="G80" s="57"/>
      <c r="H80" s="58">
        <v>52000</v>
      </c>
      <c r="I80" s="55" t="s">
        <v>825</v>
      </c>
      <c r="J80" s="55" t="s">
        <v>215</v>
      </c>
      <c r="K80" s="55" t="s">
        <v>216</v>
      </c>
      <c r="L80" s="97" t="s">
        <v>217</v>
      </c>
      <c r="M80" s="74" t="s">
        <v>218</v>
      </c>
      <c r="N80" s="61" t="s">
        <v>1085</v>
      </c>
      <c r="O80" s="62" t="s">
        <v>951</v>
      </c>
      <c r="P80" s="63" t="s">
        <v>953</v>
      </c>
      <c r="Q80" s="63" t="s">
        <v>952</v>
      </c>
      <c r="R80" s="63"/>
      <c r="S80" s="54"/>
      <c r="T80" s="64">
        <v>100</v>
      </c>
      <c r="U80" s="179">
        <v>100</v>
      </c>
      <c r="V80" s="64">
        <v>100</v>
      </c>
      <c r="W80" s="64"/>
      <c r="X80" s="64">
        <v>100</v>
      </c>
      <c r="Y80" s="64"/>
      <c r="Z80" s="64">
        <v>100</v>
      </c>
      <c r="AA80" s="64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</row>
    <row r="81" spans="1:163" s="76" customFormat="1" ht="12.75">
      <c r="A81" s="63" t="s">
        <v>209</v>
      </c>
      <c r="B81" s="54" t="s">
        <v>1418</v>
      </c>
      <c r="C81" s="54"/>
      <c r="D81" s="68" t="s">
        <v>893</v>
      </c>
      <c r="E81" s="55" t="s">
        <v>219</v>
      </c>
      <c r="F81" s="55"/>
      <c r="G81" s="57"/>
      <c r="H81" s="58">
        <v>22000</v>
      </c>
      <c r="I81" s="55" t="s">
        <v>828</v>
      </c>
      <c r="J81" s="55" t="s">
        <v>220</v>
      </c>
      <c r="K81" s="55" t="s">
        <v>220</v>
      </c>
      <c r="L81" s="96" t="s">
        <v>221</v>
      </c>
      <c r="M81" s="74" t="s">
        <v>222</v>
      </c>
      <c r="N81" s="61" t="s">
        <v>1086</v>
      </c>
      <c r="O81" s="62" t="s">
        <v>954</v>
      </c>
      <c r="P81" s="63" t="s">
        <v>955</v>
      </c>
      <c r="Q81" s="63"/>
      <c r="R81" s="63"/>
      <c r="S81" s="54"/>
      <c r="T81" s="64">
        <f>IF(S82="A",0,100)</f>
        <v>100</v>
      </c>
      <c r="U81" s="179">
        <v>100</v>
      </c>
      <c r="V81" s="64">
        <f>IF(T82="A",0,100)</f>
        <v>100</v>
      </c>
      <c r="W81" s="64"/>
      <c r="X81" s="64">
        <f>IF(V82="A",0,100)</f>
        <v>100</v>
      </c>
      <c r="Y81" s="64"/>
      <c r="Z81" s="64">
        <f>IF(X82="A",0,100)</f>
        <v>100</v>
      </c>
      <c r="AA81" s="64"/>
      <c r="AB81" s="65"/>
      <c r="AC81" s="65"/>
      <c r="AD81" s="65"/>
      <c r="AE81" s="65"/>
      <c r="AF81" s="65"/>
      <c r="AG81" s="65"/>
      <c r="AH81" s="80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</row>
    <row r="82" spans="1:163" s="103" customFormat="1" ht="12.75">
      <c r="A82" s="55" t="s">
        <v>209</v>
      </c>
      <c r="B82" s="54" t="s">
        <v>1420</v>
      </c>
      <c r="C82" s="54"/>
      <c r="D82" s="68" t="s">
        <v>893</v>
      </c>
      <c r="E82" s="55" t="s">
        <v>228</v>
      </c>
      <c r="F82" s="55"/>
      <c r="G82" s="57"/>
      <c r="H82" s="58">
        <v>10000</v>
      </c>
      <c r="I82" s="55" t="s">
        <v>826</v>
      </c>
      <c r="J82" s="55" t="s">
        <v>229</v>
      </c>
      <c r="K82" s="55"/>
      <c r="L82" s="55" t="s">
        <v>230</v>
      </c>
      <c r="M82" s="60" t="s">
        <v>231</v>
      </c>
      <c r="N82" s="61" t="s">
        <v>1086</v>
      </c>
      <c r="O82" s="62" t="s">
        <v>959</v>
      </c>
      <c r="P82" s="63" t="s">
        <v>960</v>
      </c>
      <c r="Q82" s="63"/>
      <c r="R82" s="63"/>
      <c r="S82" s="54"/>
      <c r="T82" s="64">
        <v>100</v>
      </c>
      <c r="U82" s="179">
        <v>100</v>
      </c>
      <c r="V82" s="64">
        <v>100</v>
      </c>
      <c r="W82" s="64"/>
      <c r="X82" s="64">
        <v>100</v>
      </c>
      <c r="Y82" s="64"/>
      <c r="Z82" s="64">
        <v>100</v>
      </c>
      <c r="AA82" s="64"/>
      <c r="AB82" s="80"/>
      <c r="AC82" s="65"/>
      <c r="AD82" s="65"/>
      <c r="AE82" s="65"/>
      <c r="AF82" s="65"/>
      <c r="AG82" s="65"/>
      <c r="AH82" s="77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</row>
    <row r="83" spans="1:163" s="161" customFormat="1" ht="12.75">
      <c r="A83" s="63" t="s">
        <v>209</v>
      </c>
      <c r="B83" s="62" t="s">
        <v>1422</v>
      </c>
      <c r="C83" s="62"/>
      <c r="D83" s="68" t="s">
        <v>1096</v>
      </c>
      <c r="E83" s="63" t="s">
        <v>589</v>
      </c>
      <c r="F83" s="55"/>
      <c r="G83" s="57"/>
      <c r="H83" s="58">
        <v>23000</v>
      </c>
      <c r="I83" s="63" t="s">
        <v>824</v>
      </c>
      <c r="J83" s="63" t="s">
        <v>590</v>
      </c>
      <c r="K83" s="63" t="s">
        <v>591</v>
      </c>
      <c r="L83" s="60" t="s">
        <v>592</v>
      </c>
      <c r="M83" s="60" t="s">
        <v>593</v>
      </c>
      <c r="N83" s="61" t="s">
        <v>1086</v>
      </c>
      <c r="O83" s="62" t="s">
        <v>968</v>
      </c>
      <c r="P83" s="63" t="s">
        <v>969</v>
      </c>
      <c r="Q83" s="63" t="s">
        <v>967</v>
      </c>
      <c r="R83" s="63"/>
      <c r="S83" s="55"/>
      <c r="T83" s="64">
        <v>400</v>
      </c>
      <c r="U83" s="179">
        <v>100</v>
      </c>
      <c r="V83" s="64">
        <v>500</v>
      </c>
      <c r="W83" s="64"/>
      <c r="X83" s="64">
        <v>500</v>
      </c>
      <c r="Y83" s="64"/>
      <c r="Z83" s="64">
        <v>500</v>
      </c>
      <c r="AA83" s="64"/>
      <c r="AB83" s="65"/>
      <c r="AC83" s="65"/>
      <c r="AD83" s="65"/>
      <c r="AE83" s="65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</row>
    <row r="84" spans="1:163" s="104" customFormat="1" ht="12.75">
      <c r="A84" s="63" t="s">
        <v>209</v>
      </c>
      <c r="B84" s="62" t="s">
        <v>1425</v>
      </c>
      <c r="C84" s="62"/>
      <c r="D84" s="68" t="s">
        <v>893</v>
      </c>
      <c r="E84" s="63" t="s">
        <v>628</v>
      </c>
      <c r="F84" s="55"/>
      <c r="G84" s="57"/>
      <c r="H84" s="58">
        <v>23000</v>
      </c>
      <c r="I84" s="63" t="s">
        <v>824</v>
      </c>
      <c r="J84" s="63" t="s">
        <v>629</v>
      </c>
      <c r="K84" s="63" t="s">
        <v>630</v>
      </c>
      <c r="L84" s="60" t="s">
        <v>631</v>
      </c>
      <c r="M84" s="60" t="s">
        <v>637</v>
      </c>
      <c r="N84" s="61" t="s">
        <v>1086</v>
      </c>
      <c r="O84" s="62" t="s">
        <v>972</v>
      </c>
      <c r="P84" s="63" t="s">
        <v>973</v>
      </c>
      <c r="Q84" s="63"/>
      <c r="R84" s="63"/>
      <c r="S84" s="55"/>
      <c r="T84" s="64">
        <f>IF(S85="A",0,100)</f>
        <v>100</v>
      </c>
      <c r="U84" s="179">
        <v>100</v>
      </c>
      <c r="V84" s="64">
        <f>IF(T85="A",0,100)</f>
        <v>100</v>
      </c>
      <c r="W84" s="64"/>
      <c r="X84" s="64">
        <f>IF(V85="A",0,100)</f>
        <v>100</v>
      </c>
      <c r="Y84" s="64"/>
      <c r="Z84" s="64">
        <f>IF(X85="A",0,100)</f>
        <v>100</v>
      </c>
      <c r="AA84" s="64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</row>
    <row r="85" spans="1:36" s="65" customFormat="1" ht="12.75">
      <c r="A85" s="63" t="s">
        <v>209</v>
      </c>
      <c r="B85" s="62" t="s">
        <v>1426</v>
      </c>
      <c r="C85" s="62"/>
      <c r="D85" s="68" t="s">
        <v>893</v>
      </c>
      <c r="E85" s="63" t="s">
        <v>1197</v>
      </c>
      <c r="F85" s="55"/>
      <c r="G85" s="57"/>
      <c r="H85" s="58">
        <v>20000</v>
      </c>
      <c r="I85" s="63" t="s">
        <v>1198</v>
      </c>
      <c r="J85" s="63" t="s">
        <v>1199</v>
      </c>
      <c r="K85" s="63" t="s">
        <v>1200</v>
      </c>
      <c r="L85" s="60" t="s">
        <v>631</v>
      </c>
      <c r="M85" s="60" t="s">
        <v>1201</v>
      </c>
      <c r="N85" s="61" t="s">
        <v>1086</v>
      </c>
      <c r="O85" s="62" t="s">
        <v>1202</v>
      </c>
      <c r="P85" s="63" t="s">
        <v>1203</v>
      </c>
      <c r="Q85" s="57"/>
      <c r="R85" s="57"/>
      <c r="S85" s="55"/>
      <c r="T85" s="64">
        <f>IF(S86="A",0,100)</f>
        <v>100</v>
      </c>
      <c r="U85" s="179">
        <v>100</v>
      </c>
      <c r="V85" s="64">
        <f>IF(T86="A",0,100)</f>
        <v>100</v>
      </c>
      <c r="W85" s="64"/>
      <c r="X85" s="64">
        <f>IF(V86="A",0,100)</f>
        <v>100</v>
      </c>
      <c r="Y85" s="64"/>
      <c r="Z85" s="64">
        <f>IF(X86="A",0,100)</f>
        <v>100</v>
      </c>
      <c r="AA85" s="64"/>
      <c r="AB85" s="177"/>
      <c r="AJ85" s="80"/>
    </row>
    <row r="86" spans="1:27" s="65" customFormat="1" ht="12.75">
      <c r="A86" s="63" t="s">
        <v>209</v>
      </c>
      <c r="B86" s="54" t="s">
        <v>1416</v>
      </c>
      <c r="C86" s="54"/>
      <c r="D86" s="56" t="s">
        <v>1096</v>
      </c>
      <c r="E86" s="55" t="s">
        <v>208</v>
      </c>
      <c r="F86" s="55"/>
      <c r="G86" s="57"/>
      <c r="H86" s="58">
        <v>10000</v>
      </c>
      <c r="I86" s="55" t="s">
        <v>826</v>
      </c>
      <c r="J86" s="55" t="s">
        <v>210</v>
      </c>
      <c r="K86" s="55" t="s">
        <v>211</v>
      </c>
      <c r="L86" s="96" t="s">
        <v>212</v>
      </c>
      <c r="M86" s="74" t="s">
        <v>213</v>
      </c>
      <c r="N86" s="61" t="s">
        <v>1086</v>
      </c>
      <c r="O86" s="62" t="s">
        <v>949</v>
      </c>
      <c r="P86" s="63" t="s">
        <v>950</v>
      </c>
      <c r="Q86" s="63"/>
      <c r="R86" s="63"/>
      <c r="S86" s="62"/>
      <c r="T86" s="64">
        <v>400</v>
      </c>
      <c r="U86" s="179"/>
      <c r="V86" s="64">
        <v>500</v>
      </c>
      <c r="W86" s="64"/>
      <c r="X86" s="64">
        <v>500</v>
      </c>
      <c r="Y86" s="64"/>
      <c r="Z86" s="64">
        <v>500</v>
      </c>
      <c r="AA86" s="64"/>
    </row>
    <row r="87" spans="1:163" s="73" customFormat="1" ht="12.75">
      <c r="A87" s="144" t="s">
        <v>209</v>
      </c>
      <c r="B87" s="98" t="s">
        <v>1419</v>
      </c>
      <c r="C87" s="98"/>
      <c r="D87" s="155" t="s">
        <v>893</v>
      </c>
      <c r="E87" s="144" t="s">
        <v>223</v>
      </c>
      <c r="F87" s="144"/>
      <c r="G87" s="156"/>
      <c r="H87" s="157">
        <v>21000</v>
      </c>
      <c r="I87" s="144" t="s">
        <v>830</v>
      </c>
      <c r="J87" s="144" t="s">
        <v>224</v>
      </c>
      <c r="K87" s="144" t="s">
        <v>225</v>
      </c>
      <c r="L87" s="162" t="s">
        <v>226</v>
      </c>
      <c r="M87" s="162" t="s">
        <v>227</v>
      </c>
      <c r="N87" s="143" t="s">
        <v>1086</v>
      </c>
      <c r="O87" s="98" t="s">
        <v>958</v>
      </c>
      <c r="P87" s="144" t="s">
        <v>956</v>
      </c>
      <c r="Q87" s="144"/>
      <c r="R87" s="144"/>
      <c r="S87" s="98" t="s">
        <v>957</v>
      </c>
      <c r="T87" s="158">
        <v>100</v>
      </c>
      <c r="U87" s="180"/>
      <c r="V87" s="158">
        <v>100</v>
      </c>
      <c r="W87" s="158"/>
      <c r="X87" s="158">
        <v>100</v>
      </c>
      <c r="Y87" s="158"/>
      <c r="Z87" s="158">
        <v>100</v>
      </c>
      <c r="AA87" s="158"/>
      <c r="AB87" s="160"/>
      <c r="AC87" s="160"/>
      <c r="AD87" s="160"/>
      <c r="AE87" s="160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</row>
    <row r="88" spans="1:163" s="57" customFormat="1" ht="12.75">
      <c r="A88" s="63" t="s">
        <v>209</v>
      </c>
      <c r="B88" s="54" t="s">
        <v>1421</v>
      </c>
      <c r="C88" s="54"/>
      <c r="D88" s="68" t="s">
        <v>893</v>
      </c>
      <c r="E88" s="63" t="s">
        <v>563</v>
      </c>
      <c r="F88" s="55"/>
      <c r="H88" s="58">
        <v>31000</v>
      </c>
      <c r="I88" s="63" t="s">
        <v>829</v>
      </c>
      <c r="J88" s="63" t="s">
        <v>564</v>
      </c>
      <c r="K88" s="63" t="s">
        <v>565</v>
      </c>
      <c r="L88" s="60" t="s">
        <v>566</v>
      </c>
      <c r="M88" s="95" t="s">
        <v>1579</v>
      </c>
      <c r="N88" s="61" t="s">
        <v>1085</v>
      </c>
      <c r="O88" s="62" t="s">
        <v>961</v>
      </c>
      <c r="P88" s="63" t="s">
        <v>962</v>
      </c>
      <c r="Q88" s="63"/>
      <c r="R88" s="63"/>
      <c r="S88" s="54"/>
      <c r="T88" s="64">
        <v>100</v>
      </c>
      <c r="U88" s="179"/>
      <c r="V88" s="64">
        <v>100</v>
      </c>
      <c r="W88" s="64"/>
      <c r="X88" s="64">
        <v>100</v>
      </c>
      <c r="Y88" s="64"/>
      <c r="Z88" s="64">
        <v>100</v>
      </c>
      <c r="AA88" s="64"/>
      <c r="AB88" s="80"/>
      <c r="AC88" s="65"/>
      <c r="AD88" s="65"/>
      <c r="AE88" s="65"/>
      <c r="AF88" s="65"/>
      <c r="AG88" s="65"/>
      <c r="AH88" s="65"/>
      <c r="AI88" s="80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</row>
    <row r="89" spans="1:163" s="156" customFormat="1" ht="12.75">
      <c r="A89" s="63" t="s">
        <v>209</v>
      </c>
      <c r="B89" s="62" t="s">
        <v>1423</v>
      </c>
      <c r="C89" s="62"/>
      <c r="D89" s="68" t="s">
        <v>893</v>
      </c>
      <c r="E89" s="63" t="s">
        <v>567</v>
      </c>
      <c r="F89" s="55"/>
      <c r="G89" s="57"/>
      <c r="H89" s="58">
        <v>10000</v>
      </c>
      <c r="I89" s="63" t="s">
        <v>826</v>
      </c>
      <c r="J89" s="63" t="s">
        <v>568</v>
      </c>
      <c r="K89" s="63" t="s">
        <v>569</v>
      </c>
      <c r="L89" s="60" t="s">
        <v>570</v>
      </c>
      <c r="M89" s="95" t="s">
        <v>571</v>
      </c>
      <c r="N89" s="61" t="s">
        <v>1085</v>
      </c>
      <c r="O89" s="62" t="s">
        <v>963</v>
      </c>
      <c r="P89" s="63" t="s">
        <v>964</v>
      </c>
      <c r="Q89" s="63"/>
      <c r="R89" s="63"/>
      <c r="S89" s="54"/>
      <c r="T89" s="64">
        <f>IF(S90="A",0,100)</f>
        <v>100</v>
      </c>
      <c r="U89" s="179"/>
      <c r="V89" s="64">
        <f>IF(T90="A",0,100)</f>
        <v>100</v>
      </c>
      <c r="W89" s="64"/>
      <c r="X89" s="64">
        <f>IF(V90="A",0,100)</f>
        <v>100</v>
      </c>
      <c r="Y89" s="64"/>
      <c r="Z89" s="64">
        <f>IF(X90="A",0,100)</f>
        <v>100</v>
      </c>
      <c r="AA89" s="64"/>
      <c r="AB89" s="65"/>
      <c r="AC89" s="65"/>
      <c r="AD89" s="65"/>
      <c r="AE89" s="65"/>
      <c r="AF89" s="160"/>
      <c r="AG89" s="160"/>
      <c r="AH89" s="160"/>
      <c r="AI89" s="171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</row>
    <row r="90" spans="1:27" s="65" customFormat="1" ht="12.75">
      <c r="A90" s="63" t="s">
        <v>209</v>
      </c>
      <c r="B90" s="62" t="s">
        <v>584</v>
      </c>
      <c r="C90" s="62"/>
      <c r="D90" s="68" t="s">
        <v>893</v>
      </c>
      <c r="E90" s="63" t="s">
        <v>585</v>
      </c>
      <c r="F90" s="55"/>
      <c r="G90" s="57"/>
      <c r="H90" s="58">
        <v>10000</v>
      </c>
      <c r="I90" s="63" t="s">
        <v>826</v>
      </c>
      <c r="J90" s="63" t="s">
        <v>588</v>
      </c>
      <c r="K90" s="63" t="s">
        <v>587</v>
      </c>
      <c r="L90" s="60" t="s">
        <v>586</v>
      </c>
      <c r="M90" s="95" t="s">
        <v>1095</v>
      </c>
      <c r="N90" s="61" t="s">
        <v>1085</v>
      </c>
      <c r="O90" s="62" t="s">
        <v>965</v>
      </c>
      <c r="P90" s="63" t="s">
        <v>966</v>
      </c>
      <c r="Q90" s="63" t="s">
        <v>933</v>
      </c>
      <c r="R90" s="63"/>
      <c r="S90" s="98" t="s">
        <v>1214</v>
      </c>
      <c r="T90" s="64">
        <f>IF(S91="A",0,100)</f>
        <v>100</v>
      </c>
      <c r="U90" s="179"/>
      <c r="V90" s="64">
        <f>IF(T91="A",0,100)</f>
        <v>100</v>
      </c>
      <c r="W90" s="64"/>
      <c r="X90" s="64">
        <f>IF(V91="A",0,100)</f>
        <v>100</v>
      </c>
      <c r="Y90" s="64"/>
      <c r="Z90" s="64">
        <f>IF(X91="A",0,100)</f>
        <v>100</v>
      </c>
      <c r="AA90" s="64"/>
    </row>
    <row r="91" spans="1:31" s="65" customFormat="1" ht="12.75">
      <c r="A91" s="144" t="s">
        <v>209</v>
      </c>
      <c r="B91" s="154" t="s">
        <v>1424</v>
      </c>
      <c r="C91" s="98"/>
      <c r="D91" s="172" t="s">
        <v>893</v>
      </c>
      <c r="E91" s="144" t="s">
        <v>214</v>
      </c>
      <c r="F91" s="144"/>
      <c r="G91" s="156"/>
      <c r="H91" s="157">
        <v>52000</v>
      </c>
      <c r="I91" s="144" t="s">
        <v>825</v>
      </c>
      <c r="J91" s="144"/>
      <c r="K91" s="144"/>
      <c r="L91" s="169"/>
      <c r="M91" s="169" t="s">
        <v>604</v>
      </c>
      <c r="N91" s="143" t="s">
        <v>1085</v>
      </c>
      <c r="O91" s="98" t="s">
        <v>970</v>
      </c>
      <c r="P91" s="144" t="s">
        <v>971</v>
      </c>
      <c r="Q91" s="144"/>
      <c r="R91" s="144"/>
      <c r="S91" s="153" t="s">
        <v>1122</v>
      </c>
      <c r="T91" s="158">
        <v>0</v>
      </c>
      <c r="U91" s="180">
        <v>0</v>
      </c>
      <c r="V91" s="158">
        <v>0</v>
      </c>
      <c r="W91" s="158">
        <v>0</v>
      </c>
      <c r="X91" s="158">
        <v>0</v>
      </c>
      <c r="Y91" s="158">
        <v>0</v>
      </c>
      <c r="Z91" s="158">
        <v>0</v>
      </c>
      <c r="AA91" s="158">
        <v>0</v>
      </c>
      <c r="AB91" s="160"/>
      <c r="AC91" s="160"/>
      <c r="AD91" s="160"/>
      <c r="AE91" s="160"/>
    </row>
    <row r="92" spans="1:27" s="65" customFormat="1" ht="12.75">
      <c r="A92" s="63" t="s">
        <v>209</v>
      </c>
      <c r="B92" s="62" t="s">
        <v>1305</v>
      </c>
      <c r="C92" s="62"/>
      <c r="D92" s="68" t="s">
        <v>1185</v>
      </c>
      <c r="E92" s="63" t="s">
        <v>1320</v>
      </c>
      <c r="F92" s="55"/>
      <c r="G92" s="57"/>
      <c r="H92" s="58">
        <v>10000</v>
      </c>
      <c r="I92" s="63" t="s">
        <v>826</v>
      </c>
      <c r="J92" s="63"/>
      <c r="K92" s="63"/>
      <c r="L92" s="60" t="s">
        <v>1321</v>
      </c>
      <c r="M92" s="60" t="s">
        <v>1306</v>
      </c>
      <c r="N92" s="61" t="s">
        <v>1086</v>
      </c>
      <c r="O92" s="62" t="s">
        <v>949</v>
      </c>
      <c r="P92" s="63" t="s">
        <v>950</v>
      </c>
      <c r="Q92" s="57"/>
      <c r="R92" s="57"/>
      <c r="S92" s="55"/>
      <c r="T92" s="64">
        <v>0</v>
      </c>
      <c r="U92" s="179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</row>
    <row r="93" spans="1:27" s="65" customFormat="1" ht="12.75">
      <c r="A93" s="63" t="s">
        <v>209</v>
      </c>
      <c r="B93" s="62" t="s">
        <v>1427</v>
      </c>
      <c r="C93" s="62"/>
      <c r="D93" s="68" t="s">
        <v>893</v>
      </c>
      <c r="E93" s="63" t="s">
        <v>1136</v>
      </c>
      <c r="F93" s="55"/>
      <c r="G93" s="57"/>
      <c r="H93" s="58">
        <v>31000</v>
      </c>
      <c r="I93" s="63" t="s">
        <v>829</v>
      </c>
      <c r="J93" s="63" t="s">
        <v>1137</v>
      </c>
      <c r="K93" s="63" t="s">
        <v>1138</v>
      </c>
      <c r="L93" s="60" t="s">
        <v>1139</v>
      </c>
      <c r="M93" s="60" t="s">
        <v>1140</v>
      </c>
      <c r="N93" s="61" t="s">
        <v>1085</v>
      </c>
      <c r="O93" s="62" t="s">
        <v>1141</v>
      </c>
      <c r="P93" s="63" t="s">
        <v>1142</v>
      </c>
      <c r="Q93" s="63"/>
      <c r="R93" s="63"/>
      <c r="S93" s="55"/>
      <c r="T93" s="64">
        <v>100</v>
      </c>
      <c r="U93" s="179"/>
      <c r="V93" s="64">
        <v>100</v>
      </c>
      <c r="W93" s="64"/>
      <c r="X93" s="64">
        <v>100</v>
      </c>
      <c r="Y93" s="64"/>
      <c r="Z93" s="64">
        <v>100</v>
      </c>
      <c r="AA93" s="64"/>
    </row>
    <row r="94" spans="1:163" s="107" customFormat="1" ht="12.75">
      <c r="A94" s="55" t="s">
        <v>232</v>
      </c>
      <c r="B94" s="54" t="s">
        <v>233</v>
      </c>
      <c r="C94" s="54"/>
      <c r="D94" s="68" t="s">
        <v>893</v>
      </c>
      <c r="E94" s="55" t="s">
        <v>234</v>
      </c>
      <c r="F94" s="55"/>
      <c r="G94" s="57"/>
      <c r="H94" s="58"/>
      <c r="I94" s="55" t="s">
        <v>235</v>
      </c>
      <c r="J94" s="55" t="s">
        <v>236</v>
      </c>
      <c r="K94" s="55" t="s">
        <v>237</v>
      </c>
      <c r="L94" s="59" t="s">
        <v>238</v>
      </c>
      <c r="M94" s="60" t="s">
        <v>239</v>
      </c>
      <c r="N94" s="61" t="s">
        <v>1085</v>
      </c>
      <c r="O94" s="62" t="s">
        <v>974</v>
      </c>
      <c r="P94" s="63" t="s">
        <v>975</v>
      </c>
      <c r="Q94" s="63"/>
      <c r="R94" s="63"/>
      <c r="S94" s="62" t="s">
        <v>1215</v>
      </c>
      <c r="T94" s="64">
        <f>IF(S95="A",0,100)</f>
        <v>100</v>
      </c>
      <c r="U94" s="179">
        <v>100</v>
      </c>
      <c r="V94" s="64">
        <f>IF(T95="A",0,100)</f>
        <v>100</v>
      </c>
      <c r="W94" s="64"/>
      <c r="X94" s="64">
        <f>IF(V95="A",0,100)</f>
        <v>100</v>
      </c>
      <c r="Y94" s="64"/>
      <c r="Z94" s="64">
        <f>IF(X95="A",0,100)</f>
        <v>100</v>
      </c>
      <c r="AA94" s="64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</row>
    <row r="95" spans="1:163" s="76" customFormat="1" ht="12.75">
      <c r="A95" s="55" t="s">
        <v>245</v>
      </c>
      <c r="B95" s="54" t="s">
        <v>1615</v>
      </c>
      <c r="C95" s="54" t="s">
        <v>1616</v>
      </c>
      <c r="D95" s="68" t="s">
        <v>893</v>
      </c>
      <c r="E95" s="100" t="s">
        <v>1549</v>
      </c>
      <c r="F95" s="55" t="s">
        <v>249</v>
      </c>
      <c r="G95" s="57"/>
      <c r="H95" s="58" t="s">
        <v>1548</v>
      </c>
      <c r="I95" s="55" t="s">
        <v>821</v>
      </c>
      <c r="J95" s="55" t="s">
        <v>250</v>
      </c>
      <c r="K95" s="55" t="s">
        <v>251</v>
      </c>
      <c r="L95" s="55" t="s">
        <v>252</v>
      </c>
      <c r="M95" s="74" t="s">
        <v>253</v>
      </c>
      <c r="N95" s="61" t="s">
        <v>1086</v>
      </c>
      <c r="O95" s="62" t="s">
        <v>976</v>
      </c>
      <c r="P95" s="63" t="s">
        <v>977</v>
      </c>
      <c r="Q95" s="63"/>
      <c r="R95" s="63"/>
      <c r="S95" s="55"/>
      <c r="T95" s="64">
        <f>IF(S96="A",0,100)</f>
        <v>100</v>
      </c>
      <c r="U95" s="179">
        <v>100</v>
      </c>
      <c r="V95" s="64">
        <f>IF(T96="A",0,100)</f>
        <v>100</v>
      </c>
      <c r="W95" s="64"/>
      <c r="X95" s="64">
        <f>IF(V96="A",0,100)</f>
        <v>100</v>
      </c>
      <c r="Y95" s="64"/>
      <c r="Z95" s="64">
        <f>IF(X96="A",0,100)</f>
        <v>100</v>
      </c>
      <c r="AA95" s="64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</row>
    <row r="96" spans="1:163" s="76" customFormat="1" ht="12.75">
      <c r="A96" s="55" t="s">
        <v>245</v>
      </c>
      <c r="B96" s="54" t="s">
        <v>1428</v>
      </c>
      <c r="C96" s="54"/>
      <c r="D96" s="68" t="s">
        <v>893</v>
      </c>
      <c r="E96" s="55" t="s">
        <v>1657</v>
      </c>
      <c r="F96" s="55"/>
      <c r="G96" s="57"/>
      <c r="H96" s="58">
        <v>81250</v>
      </c>
      <c r="I96" s="55" t="s">
        <v>822</v>
      </c>
      <c r="J96" s="55" t="s">
        <v>246</v>
      </c>
      <c r="K96" s="55"/>
      <c r="L96" s="55" t="s">
        <v>247</v>
      </c>
      <c r="M96" s="74" t="s">
        <v>248</v>
      </c>
      <c r="N96" s="61" t="s">
        <v>1086</v>
      </c>
      <c r="O96" s="62" t="s">
        <v>1655</v>
      </c>
      <c r="P96" s="63" t="s">
        <v>1654</v>
      </c>
      <c r="Q96" s="63"/>
      <c r="R96" s="63" t="s">
        <v>1656</v>
      </c>
      <c r="S96" s="55"/>
      <c r="T96" s="64">
        <f>IF(S97="A",0,100)</f>
        <v>100</v>
      </c>
      <c r="U96" s="179"/>
      <c r="V96" s="64">
        <f>IF(T97="A",0,100)</f>
        <v>100</v>
      </c>
      <c r="W96" s="64"/>
      <c r="X96" s="64">
        <f>IF(V97="A",0,100)</f>
        <v>100</v>
      </c>
      <c r="Y96" s="64"/>
      <c r="Z96" s="64">
        <f>IF(X97="A",0,100)</f>
        <v>100</v>
      </c>
      <c r="AA96" s="64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</row>
    <row r="97" spans="1:163" s="76" customFormat="1" ht="12.75">
      <c r="A97" s="55" t="s">
        <v>254</v>
      </c>
      <c r="B97" s="54" t="s">
        <v>1429</v>
      </c>
      <c r="C97" s="54"/>
      <c r="D97" s="68" t="s">
        <v>893</v>
      </c>
      <c r="E97" s="55" t="s">
        <v>1534</v>
      </c>
      <c r="F97" s="55" t="s">
        <v>1531</v>
      </c>
      <c r="G97" s="57"/>
      <c r="H97" s="58" t="s">
        <v>1532</v>
      </c>
      <c r="I97" s="55" t="s">
        <v>1533</v>
      </c>
      <c r="J97" s="55" t="s">
        <v>255</v>
      </c>
      <c r="K97" s="55" t="s">
        <v>256</v>
      </c>
      <c r="L97" s="59" t="s">
        <v>257</v>
      </c>
      <c r="M97" s="60" t="s">
        <v>258</v>
      </c>
      <c r="N97" s="61" t="s">
        <v>1085</v>
      </c>
      <c r="O97" s="62" t="s">
        <v>978</v>
      </c>
      <c r="P97" s="63" t="s">
        <v>979</v>
      </c>
      <c r="Q97" s="63"/>
      <c r="R97" s="63"/>
      <c r="S97" s="62"/>
      <c r="T97" s="64">
        <f>IF(S98="A",0,100)</f>
        <v>100</v>
      </c>
      <c r="U97" s="179">
        <v>100</v>
      </c>
      <c r="V97" s="64">
        <f>IF(T98="A",0,100)</f>
        <v>100</v>
      </c>
      <c r="W97" s="64"/>
      <c r="X97" s="64">
        <f>IF(V98="A",0,100)</f>
        <v>100</v>
      </c>
      <c r="Y97" s="64"/>
      <c r="Z97" s="64">
        <f>IF(X98="A",0,100)</f>
        <v>100</v>
      </c>
      <c r="AA97" s="64"/>
      <c r="AB97" s="65"/>
      <c r="AC97" s="65"/>
      <c r="AD97" s="65"/>
      <c r="AE97" s="65"/>
      <c r="AF97" s="65"/>
      <c r="AG97" s="65"/>
      <c r="AH97" s="65"/>
      <c r="AI97" s="65"/>
      <c r="AJ97" s="65"/>
      <c r="AK97" s="80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</row>
    <row r="98" spans="1:163" s="76" customFormat="1" ht="12.75">
      <c r="A98" s="55" t="s">
        <v>254</v>
      </c>
      <c r="B98" s="62" t="s">
        <v>1246</v>
      </c>
      <c r="C98" s="62"/>
      <c r="D98" s="68" t="s">
        <v>893</v>
      </c>
      <c r="E98" s="55" t="s">
        <v>1248</v>
      </c>
      <c r="F98" s="55" t="s">
        <v>1247</v>
      </c>
      <c r="G98" s="57"/>
      <c r="H98" s="58">
        <v>6130</v>
      </c>
      <c r="I98" s="55" t="s">
        <v>1249</v>
      </c>
      <c r="J98" s="55" t="s">
        <v>1250</v>
      </c>
      <c r="K98" s="55"/>
      <c r="L98" s="97" t="s">
        <v>1251</v>
      </c>
      <c r="M98" s="74" t="s">
        <v>1252</v>
      </c>
      <c r="N98" s="61" t="s">
        <v>1085</v>
      </c>
      <c r="O98" s="62" t="s">
        <v>1253</v>
      </c>
      <c r="P98" s="63" t="s">
        <v>1254</v>
      </c>
      <c r="Q98" s="63" t="s">
        <v>838</v>
      </c>
      <c r="R98" s="63"/>
      <c r="S98" s="55"/>
      <c r="T98" s="64">
        <f>IF(S99="A",0,100)</f>
        <v>100</v>
      </c>
      <c r="U98" s="179">
        <v>100</v>
      </c>
      <c r="V98" s="64">
        <f>IF(T99="A",0,100)</f>
        <v>100</v>
      </c>
      <c r="W98" s="64"/>
      <c r="X98" s="64">
        <f>IF(V99="A",0,100)</f>
        <v>100</v>
      </c>
      <c r="Y98" s="64"/>
      <c r="Z98" s="64">
        <f>IF(X99="A",0,100)</f>
        <v>100</v>
      </c>
      <c r="AA98" s="64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</row>
    <row r="99" spans="1:27" s="65" customFormat="1" ht="12.75">
      <c r="A99" s="55" t="s">
        <v>259</v>
      </c>
      <c r="B99" s="54" t="s">
        <v>1619</v>
      </c>
      <c r="C99" s="54" t="s">
        <v>1618</v>
      </c>
      <c r="D99" s="68" t="s">
        <v>1185</v>
      </c>
      <c r="E99" s="55" t="s">
        <v>353</v>
      </c>
      <c r="F99" s="55"/>
      <c r="G99" s="57"/>
      <c r="H99" s="58">
        <v>8010</v>
      </c>
      <c r="I99" s="55" t="s">
        <v>812</v>
      </c>
      <c r="J99" s="55" t="s">
        <v>354</v>
      </c>
      <c r="K99" s="55" t="s">
        <v>355</v>
      </c>
      <c r="L99" s="97" t="s">
        <v>356</v>
      </c>
      <c r="M99" s="97" t="s">
        <v>357</v>
      </c>
      <c r="N99" s="61" t="s">
        <v>847</v>
      </c>
      <c r="O99" s="62" t="s">
        <v>1016</v>
      </c>
      <c r="P99" s="63" t="s">
        <v>1005</v>
      </c>
      <c r="Q99" s="63" t="s">
        <v>1013</v>
      </c>
      <c r="R99" s="63"/>
      <c r="S99" s="55"/>
      <c r="T99" s="64">
        <v>0</v>
      </c>
      <c r="U99" s="179">
        <v>0</v>
      </c>
      <c r="V99" s="64">
        <v>0</v>
      </c>
      <c r="W99" s="64">
        <v>0</v>
      </c>
      <c r="X99" s="64">
        <v>0</v>
      </c>
      <c r="Y99" s="64"/>
      <c r="Z99" s="64">
        <v>0</v>
      </c>
      <c r="AA99" s="64"/>
    </row>
    <row r="100" spans="1:163" s="109" customFormat="1" ht="12.75">
      <c r="A100" s="55" t="s">
        <v>259</v>
      </c>
      <c r="B100" s="108" t="s">
        <v>1432</v>
      </c>
      <c r="C100" s="108"/>
      <c r="D100" s="68" t="s">
        <v>893</v>
      </c>
      <c r="E100" s="55" t="s">
        <v>264</v>
      </c>
      <c r="F100" s="174"/>
      <c r="G100" s="55" t="s">
        <v>1633</v>
      </c>
      <c r="H100" s="58">
        <v>6900</v>
      </c>
      <c r="I100" s="55" t="s">
        <v>813</v>
      </c>
      <c r="J100" s="55" t="s">
        <v>265</v>
      </c>
      <c r="K100" s="55" t="s">
        <v>266</v>
      </c>
      <c r="L100" s="96" t="s">
        <v>267</v>
      </c>
      <c r="M100" s="74" t="s">
        <v>268</v>
      </c>
      <c r="N100" s="61" t="s">
        <v>847</v>
      </c>
      <c r="O100" s="62" t="s">
        <v>983</v>
      </c>
      <c r="P100" s="63" t="s">
        <v>985</v>
      </c>
      <c r="Q100" s="63" t="s">
        <v>984</v>
      </c>
      <c r="R100" s="63"/>
      <c r="S100" s="55"/>
      <c r="T100" s="64">
        <f>IF(S101="A",0,100)</f>
        <v>100</v>
      </c>
      <c r="U100" s="179">
        <v>87.5</v>
      </c>
      <c r="V100" s="64">
        <f>IF(T101="A",0,100)</f>
        <v>100</v>
      </c>
      <c r="W100" s="64"/>
      <c r="X100" s="64">
        <f>IF(V101="A",0,100)</f>
        <v>100</v>
      </c>
      <c r="Y100" s="64"/>
      <c r="Z100" s="64">
        <f>IF(X101="A",0,100)</f>
        <v>100</v>
      </c>
      <c r="AA100" s="64"/>
      <c r="AB100" s="65"/>
      <c r="AC100" s="65"/>
      <c r="AD100" s="65"/>
      <c r="AE100" s="65"/>
      <c r="AF100" s="65"/>
      <c r="AG100" s="65"/>
      <c r="AH100" s="65"/>
      <c r="AI100" s="65"/>
      <c r="AJ100" s="80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</row>
    <row r="101" spans="1:163" s="76" customFormat="1" ht="12.75">
      <c r="A101" s="55" t="s">
        <v>259</v>
      </c>
      <c r="B101" s="54" t="s">
        <v>1433</v>
      </c>
      <c r="C101" s="54"/>
      <c r="D101" s="68" t="s">
        <v>893</v>
      </c>
      <c r="E101" s="55" t="s">
        <v>269</v>
      </c>
      <c r="F101" s="55"/>
      <c r="G101" s="57"/>
      <c r="H101" s="58">
        <v>4550</v>
      </c>
      <c r="I101" s="55" t="s">
        <v>820</v>
      </c>
      <c r="J101" s="55" t="s">
        <v>270</v>
      </c>
      <c r="K101" s="55" t="s">
        <v>271</v>
      </c>
      <c r="L101" s="96" t="s">
        <v>272</v>
      </c>
      <c r="M101" s="60" t="s">
        <v>273</v>
      </c>
      <c r="N101" s="61" t="s">
        <v>1554</v>
      </c>
      <c r="O101" s="62" t="s">
        <v>986</v>
      </c>
      <c r="P101" s="63" t="s">
        <v>987</v>
      </c>
      <c r="Q101" s="63"/>
      <c r="R101" s="63" t="s">
        <v>1552</v>
      </c>
      <c r="S101" s="55"/>
      <c r="T101" s="64">
        <f>IF(S102="A",0,100)</f>
        <v>100</v>
      </c>
      <c r="U101" s="179">
        <v>100</v>
      </c>
      <c r="V101" s="64">
        <f>IF(T102="A",0,100)</f>
        <v>100</v>
      </c>
      <c r="W101" s="64"/>
      <c r="X101" s="64">
        <f>IF(V102="A",0,100)</f>
        <v>100</v>
      </c>
      <c r="Y101" s="64"/>
      <c r="Z101" s="64">
        <f>IF(X102="A",0,100)</f>
        <v>100</v>
      </c>
      <c r="AA101" s="64"/>
      <c r="AB101" s="65"/>
      <c r="AC101" s="65"/>
      <c r="AD101" s="65"/>
      <c r="AE101" s="65"/>
      <c r="AF101" s="65"/>
      <c r="AG101" s="65"/>
      <c r="AH101" s="65"/>
      <c r="AI101" s="65"/>
      <c r="AJ101" s="77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</row>
    <row r="102" spans="1:163" s="76" customFormat="1" ht="12.75">
      <c r="A102" s="55" t="s">
        <v>259</v>
      </c>
      <c r="B102" s="54" t="s">
        <v>1435</v>
      </c>
      <c r="C102" s="54"/>
      <c r="D102" s="68" t="s">
        <v>893</v>
      </c>
      <c r="E102" s="55" t="s">
        <v>279</v>
      </c>
      <c r="F102" s="55"/>
      <c r="G102" s="57"/>
      <c r="H102" s="58">
        <v>1010</v>
      </c>
      <c r="I102" s="55" t="s">
        <v>810</v>
      </c>
      <c r="J102" s="55" t="s">
        <v>280</v>
      </c>
      <c r="K102" s="55"/>
      <c r="L102" s="96" t="s">
        <v>281</v>
      </c>
      <c r="M102" s="74" t="s">
        <v>282</v>
      </c>
      <c r="N102" s="61" t="s">
        <v>847</v>
      </c>
      <c r="O102" s="62" t="s">
        <v>990</v>
      </c>
      <c r="P102" s="63" t="s">
        <v>989</v>
      </c>
      <c r="Q102" s="63"/>
      <c r="R102" s="63" t="s">
        <v>1553</v>
      </c>
      <c r="S102" s="55"/>
      <c r="T102" s="64">
        <f>IF(S103="A",0,100)</f>
        <v>100</v>
      </c>
      <c r="U102" s="179">
        <v>100</v>
      </c>
      <c r="V102" s="64">
        <f>IF(T103="A",0,100)</f>
        <v>100</v>
      </c>
      <c r="W102" s="64"/>
      <c r="X102" s="64">
        <f>IF(V103="A",0,100)</f>
        <v>100</v>
      </c>
      <c r="Y102" s="64"/>
      <c r="Z102" s="64">
        <f>IF(X103="A",0,100)</f>
        <v>100</v>
      </c>
      <c r="AA102" s="64"/>
      <c r="AB102" s="65"/>
      <c r="AC102" s="80"/>
      <c r="AD102" s="80"/>
      <c r="AE102" s="80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</row>
    <row r="103" spans="1:163" s="76" customFormat="1" ht="12.75">
      <c r="A103" s="63" t="s">
        <v>259</v>
      </c>
      <c r="B103" s="62" t="s">
        <v>1438</v>
      </c>
      <c r="C103" s="62"/>
      <c r="D103" s="68" t="s">
        <v>893</v>
      </c>
      <c r="E103" s="63" t="s">
        <v>298</v>
      </c>
      <c r="F103" s="55"/>
      <c r="G103" s="77"/>
      <c r="H103" s="58">
        <v>3100</v>
      </c>
      <c r="I103" s="63" t="s">
        <v>817</v>
      </c>
      <c r="J103" s="63" t="s">
        <v>299</v>
      </c>
      <c r="K103" s="100" t="s">
        <v>300</v>
      </c>
      <c r="L103" s="96" t="s">
        <v>301</v>
      </c>
      <c r="M103" s="74" t="s">
        <v>302</v>
      </c>
      <c r="N103" s="61" t="s">
        <v>1084</v>
      </c>
      <c r="O103" s="62" t="s">
        <v>1152</v>
      </c>
      <c r="P103" s="63" t="s">
        <v>1153</v>
      </c>
      <c r="Q103" s="63" t="s">
        <v>1154</v>
      </c>
      <c r="R103" s="63"/>
      <c r="S103" s="55"/>
      <c r="T103" s="64">
        <f>IF(S104="A",0,100)</f>
        <v>100</v>
      </c>
      <c r="U103" s="179">
        <v>100</v>
      </c>
      <c r="V103" s="64">
        <f>IF(T104="A",0,100)</f>
        <v>100</v>
      </c>
      <c r="W103" s="79"/>
      <c r="X103" s="64">
        <f>IF(V104="A",0,100)</f>
        <v>100</v>
      </c>
      <c r="Y103" s="79"/>
      <c r="Z103" s="64">
        <f>IF(X104="A",0,100)</f>
        <v>100</v>
      </c>
      <c r="AA103" s="79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80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</row>
    <row r="104" spans="1:163" s="76" customFormat="1" ht="12.75">
      <c r="A104" s="55" t="s">
        <v>259</v>
      </c>
      <c r="B104" s="54" t="s">
        <v>1441</v>
      </c>
      <c r="C104" s="54"/>
      <c r="D104" s="68" t="s">
        <v>893</v>
      </c>
      <c r="E104" s="55" t="s">
        <v>309</v>
      </c>
      <c r="F104" s="55"/>
      <c r="G104" s="57" t="s">
        <v>1652</v>
      </c>
      <c r="H104" s="58">
        <v>5020</v>
      </c>
      <c r="I104" s="55" t="s">
        <v>815</v>
      </c>
      <c r="J104" s="55"/>
      <c r="K104" s="55"/>
      <c r="L104" s="96" t="s">
        <v>310</v>
      </c>
      <c r="M104" s="74" t="s">
        <v>311</v>
      </c>
      <c r="N104" s="61" t="s">
        <v>1084</v>
      </c>
      <c r="O104" s="62" t="s">
        <v>1012</v>
      </c>
      <c r="P104" s="63" t="s">
        <v>1011</v>
      </c>
      <c r="Q104" s="63" t="s">
        <v>838</v>
      </c>
      <c r="R104" s="63"/>
      <c r="S104" s="55"/>
      <c r="T104" s="64">
        <f>IF(S105="A",0,100)</f>
        <v>100</v>
      </c>
      <c r="U104" s="179">
        <v>100</v>
      </c>
      <c r="V104" s="64">
        <f>IF(T105="A",0,100)</f>
        <v>100</v>
      </c>
      <c r="W104" s="64"/>
      <c r="X104" s="64">
        <f>IF(V105="A",0,100)</f>
        <v>100</v>
      </c>
      <c r="Y104" s="64"/>
      <c r="Z104" s="64">
        <f>IF(X105="A",0,100)</f>
        <v>100</v>
      </c>
      <c r="AA104" s="64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</row>
    <row r="105" spans="1:163" s="76" customFormat="1" ht="12.75">
      <c r="A105" s="55" t="s">
        <v>259</v>
      </c>
      <c r="B105" s="54" t="s">
        <v>1444</v>
      </c>
      <c r="C105" s="54"/>
      <c r="D105" s="68" t="s">
        <v>893</v>
      </c>
      <c r="E105" s="55" t="s">
        <v>322</v>
      </c>
      <c r="F105" s="55"/>
      <c r="G105" s="57"/>
      <c r="H105" s="58">
        <v>1030</v>
      </c>
      <c r="I105" s="55" t="s">
        <v>810</v>
      </c>
      <c r="J105" s="55" t="s">
        <v>323</v>
      </c>
      <c r="K105" s="55" t="s">
        <v>324</v>
      </c>
      <c r="L105" s="96" t="s">
        <v>325</v>
      </c>
      <c r="M105" s="74" t="s">
        <v>326</v>
      </c>
      <c r="N105" s="61" t="s">
        <v>847</v>
      </c>
      <c r="O105" s="62" t="s">
        <v>1006</v>
      </c>
      <c r="P105" s="63" t="s">
        <v>985</v>
      </c>
      <c r="Q105" s="63" t="s">
        <v>984</v>
      </c>
      <c r="R105" s="63" t="s">
        <v>1551</v>
      </c>
      <c r="S105" s="154" t="s">
        <v>1705</v>
      </c>
      <c r="T105" s="64">
        <v>0</v>
      </c>
      <c r="U105" s="179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400</v>
      </c>
      <c r="AA105" s="64"/>
      <c r="AB105" s="80"/>
      <c r="AC105" s="65"/>
      <c r="AD105" s="65"/>
      <c r="AE105" s="65"/>
      <c r="AF105" s="80"/>
      <c r="AG105" s="80"/>
      <c r="AH105" s="65"/>
      <c r="AI105" s="65"/>
      <c r="AJ105" s="65"/>
      <c r="AK105" s="65"/>
      <c r="AL105" s="65"/>
      <c r="AM105" s="80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</row>
    <row r="106" spans="1:163" s="75" customFormat="1" ht="12.75">
      <c r="A106" s="55" t="s">
        <v>259</v>
      </c>
      <c r="B106" s="54" t="s">
        <v>1445</v>
      </c>
      <c r="C106" s="54"/>
      <c r="D106" s="68" t="s">
        <v>893</v>
      </c>
      <c r="E106" s="55" t="s">
        <v>328</v>
      </c>
      <c r="F106" s="55" t="s">
        <v>327</v>
      </c>
      <c r="G106" s="57"/>
      <c r="H106" s="58">
        <v>5020</v>
      </c>
      <c r="I106" s="55" t="s">
        <v>815</v>
      </c>
      <c r="J106" s="55" t="s">
        <v>329</v>
      </c>
      <c r="K106" s="55" t="s">
        <v>330</v>
      </c>
      <c r="L106" s="96" t="s">
        <v>331</v>
      </c>
      <c r="M106" s="74" t="s">
        <v>332</v>
      </c>
      <c r="N106" s="61" t="s">
        <v>847</v>
      </c>
      <c r="O106" s="62" t="s">
        <v>1004</v>
      </c>
      <c r="P106" s="63" t="s">
        <v>1005</v>
      </c>
      <c r="Q106" s="63" t="s">
        <v>838</v>
      </c>
      <c r="R106" s="63"/>
      <c r="S106" s="55"/>
      <c r="T106" s="64">
        <f>IF(S107="A",0,100)</f>
        <v>100</v>
      </c>
      <c r="U106" s="179">
        <v>100</v>
      </c>
      <c r="V106" s="64">
        <f>IF(T107="A",0,100)</f>
        <v>100</v>
      </c>
      <c r="W106" s="64"/>
      <c r="X106" s="64">
        <f>IF(V107="A",0,100)</f>
        <v>100</v>
      </c>
      <c r="Y106" s="64"/>
      <c r="Z106" s="64">
        <f>IF(X107="A",0,100)</f>
        <v>100</v>
      </c>
      <c r="AA106" s="64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</row>
    <row r="107" spans="1:163" s="104" customFormat="1" ht="12.75">
      <c r="A107" s="55" t="s">
        <v>259</v>
      </c>
      <c r="B107" s="54" t="s">
        <v>1446</v>
      </c>
      <c r="C107" s="54"/>
      <c r="D107" s="68" t="s">
        <v>893</v>
      </c>
      <c r="E107" s="55" t="s">
        <v>333</v>
      </c>
      <c r="F107" s="55"/>
      <c r="G107" s="57"/>
      <c r="H107" s="58">
        <v>6850</v>
      </c>
      <c r="I107" s="55" t="s">
        <v>814</v>
      </c>
      <c r="J107" s="55" t="s">
        <v>334</v>
      </c>
      <c r="K107" s="55" t="s">
        <v>335</v>
      </c>
      <c r="L107" s="96" t="s">
        <v>336</v>
      </c>
      <c r="M107" s="74" t="s">
        <v>337</v>
      </c>
      <c r="N107" s="61" t="s">
        <v>847</v>
      </c>
      <c r="O107" s="62" t="s">
        <v>1002</v>
      </c>
      <c r="P107" s="63" t="s">
        <v>1003</v>
      </c>
      <c r="Q107" s="63" t="s">
        <v>984</v>
      </c>
      <c r="R107" s="63"/>
      <c r="S107" s="55"/>
      <c r="T107" s="64">
        <f>IF(S108="A",0,100)</f>
        <v>100</v>
      </c>
      <c r="U107" s="179">
        <v>100</v>
      </c>
      <c r="V107" s="64">
        <f>IF(T108="A",0,100)</f>
        <v>100</v>
      </c>
      <c r="W107" s="64"/>
      <c r="X107" s="64">
        <f>IF(V108="A",0,100)</f>
        <v>100</v>
      </c>
      <c r="Y107" s="64"/>
      <c r="Z107" s="64">
        <f>IF(X108="A",0,100)</f>
        <v>100</v>
      </c>
      <c r="AA107" s="64"/>
      <c r="AB107" s="65"/>
      <c r="AC107" s="65"/>
      <c r="AD107" s="65"/>
      <c r="AE107" s="65"/>
      <c r="AF107" s="80"/>
      <c r="AG107" s="80"/>
      <c r="AH107" s="65"/>
      <c r="AI107" s="65"/>
      <c r="AJ107" s="65"/>
      <c r="AK107" s="65"/>
      <c r="AL107" s="65"/>
      <c r="AM107" s="65"/>
      <c r="AN107" s="80"/>
      <c r="AO107" s="80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</row>
    <row r="108" spans="1:163" s="111" customFormat="1" ht="12.75">
      <c r="A108" s="55" t="s">
        <v>259</v>
      </c>
      <c r="B108" s="54" t="s">
        <v>1447</v>
      </c>
      <c r="C108" s="54"/>
      <c r="D108" s="68" t="s">
        <v>893</v>
      </c>
      <c r="E108" s="55" t="s">
        <v>338</v>
      </c>
      <c r="F108" s="55"/>
      <c r="G108" s="57"/>
      <c r="H108" s="58">
        <v>8010</v>
      </c>
      <c r="I108" s="55" t="s">
        <v>812</v>
      </c>
      <c r="J108" s="55" t="s">
        <v>339</v>
      </c>
      <c r="K108" s="55" t="s">
        <v>340</v>
      </c>
      <c r="L108" s="96" t="s">
        <v>341</v>
      </c>
      <c r="M108" s="74" t="s">
        <v>342</v>
      </c>
      <c r="N108" s="61" t="s">
        <v>847</v>
      </c>
      <c r="O108" s="62" t="s">
        <v>1355</v>
      </c>
      <c r="P108" s="63" t="s">
        <v>1356</v>
      </c>
      <c r="Q108" s="63" t="s">
        <v>838</v>
      </c>
      <c r="R108" s="63"/>
      <c r="S108" s="55"/>
      <c r="T108" s="64">
        <f>IF(S109="A",0,100)</f>
        <v>100</v>
      </c>
      <c r="U108" s="179">
        <v>100</v>
      </c>
      <c r="V108" s="64">
        <f>IF(T109="A",0,100)</f>
        <v>100</v>
      </c>
      <c r="W108" s="64"/>
      <c r="X108" s="64">
        <f>IF(V109="A",0,100)</f>
        <v>100</v>
      </c>
      <c r="Y108" s="64"/>
      <c r="Z108" s="64">
        <f>IF(X109="A",0,100)</f>
        <v>100</v>
      </c>
      <c r="AA108" s="64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</row>
    <row r="109" spans="1:163" s="75" customFormat="1" ht="12.75">
      <c r="A109" s="55" t="s">
        <v>259</v>
      </c>
      <c r="B109" s="54" t="s">
        <v>1448</v>
      </c>
      <c r="C109" s="54"/>
      <c r="D109" s="68" t="s">
        <v>893</v>
      </c>
      <c r="E109" s="55" t="s">
        <v>343</v>
      </c>
      <c r="F109" s="55"/>
      <c r="G109" s="57"/>
      <c r="H109" s="58">
        <v>6900</v>
      </c>
      <c r="I109" s="55" t="s">
        <v>813</v>
      </c>
      <c r="J109" s="55" t="s">
        <v>344</v>
      </c>
      <c r="K109" s="55" t="s">
        <v>345</v>
      </c>
      <c r="L109" s="96" t="s">
        <v>346</v>
      </c>
      <c r="M109" s="74" t="s">
        <v>347</v>
      </c>
      <c r="N109" s="61" t="s">
        <v>847</v>
      </c>
      <c r="O109" s="62" t="s">
        <v>1000</v>
      </c>
      <c r="P109" s="63" t="s">
        <v>1001</v>
      </c>
      <c r="Q109" s="63" t="s">
        <v>999</v>
      </c>
      <c r="R109" s="63"/>
      <c r="S109" s="55"/>
      <c r="T109" s="64">
        <v>100</v>
      </c>
      <c r="U109" s="179">
        <v>100</v>
      </c>
      <c r="V109" s="64">
        <v>100</v>
      </c>
      <c r="W109" s="64"/>
      <c r="X109" s="64">
        <v>100</v>
      </c>
      <c r="Y109" s="64"/>
      <c r="Z109" s="64">
        <v>100</v>
      </c>
      <c r="AA109" s="64"/>
      <c r="AB109" s="65"/>
      <c r="AC109" s="65"/>
      <c r="AD109" s="65"/>
      <c r="AE109" s="65"/>
      <c r="AF109" s="65"/>
      <c r="AG109" s="65"/>
      <c r="AH109" s="80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</row>
    <row r="110" spans="1:163" s="76" customFormat="1" ht="12.75">
      <c r="A110" s="63" t="s">
        <v>259</v>
      </c>
      <c r="B110" s="62" t="s">
        <v>1450</v>
      </c>
      <c r="C110" s="62"/>
      <c r="D110" s="68" t="s">
        <v>893</v>
      </c>
      <c r="E110" s="63" t="s">
        <v>599</v>
      </c>
      <c r="F110" s="55"/>
      <c r="G110" s="57"/>
      <c r="H110" s="58">
        <v>8010</v>
      </c>
      <c r="I110" s="63" t="s">
        <v>812</v>
      </c>
      <c r="J110" s="63" t="s">
        <v>600</v>
      </c>
      <c r="K110" s="63" t="s">
        <v>601</v>
      </c>
      <c r="L110" s="97" t="s">
        <v>602</v>
      </c>
      <c r="M110" s="74" t="s">
        <v>603</v>
      </c>
      <c r="N110" s="61" t="s">
        <v>1084</v>
      </c>
      <c r="O110" s="62" t="s">
        <v>1017</v>
      </c>
      <c r="P110" s="63" t="s">
        <v>1018</v>
      </c>
      <c r="Q110" s="63" t="s">
        <v>1014</v>
      </c>
      <c r="R110" s="63"/>
      <c r="S110" s="55"/>
      <c r="T110" s="64">
        <f>IF(S111="A",0,100)</f>
        <v>100</v>
      </c>
      <c r="U110" s="179">
        <v>100</v>
      </c>
      <c r="V110" s="64">
        <f>IF(T111="A",0,100)</f>
        <v>100</v>
      </c>
      <c r="W110" s="64"/>
      <c r="X110" s="64">
        <f>IF(V111="A",0,100)</f>
        <v>100</v>
      </c>
      <c r="Y110" s="64"/>
      <c r="Z110" s="64">
        <f>IF(X111="A",0,100)</f>
        <v>100</v>
      </c>
      <c r="AA110" s="64"/>
      <c r="AB110" s="80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</row>
    <row r="111" spans="1:163" s="104" customFormat="1" ht="12.75">
      <c r="A111" s="63" t="s">
        <v>259</v>
      </c>
      <c r="B111" s="62" t="s">
        <v>1644</v>
      </c>
      <c r="C111" s="62"/>
      <c r="D111" s="68" t="s">
        <v>893</v>
      </c>
      <c r="E111" s="63" t="s">
        <v>682</v>
      </c>
      <c r="F111" s="55"/>
      <c r="G111" s="63" t="s">
        <v>1651</v>
      </c>
      <c r="H111" s="58" t="s">
        <v>1645</v>
      </c>
      <c r="I111" s="63" t="s">
        <v>810</v>
      </c>
      <c r="J111" s="63" t="s">
        <v>683</v>
      </c>
      <c r="K111" s="63" t="s">
        <v>684</v>
      </c>
      <c r="L111" s="74" t="s">
        <v>685</v>
      </c>
      <c r="M111" s="60" t="s">
        <v>1649</v>
      </c>
      <c r="N111" s="61" t="s">
        <v>1084</v>
      </c>
      <c r="O111" s="62" t="s">
        <v>1646</v>
      </c>
      <c r="P111" s="63" t="s">
        <v>1647</v>
      </c>
      <c r="Q111" s="63" t="s">
        <v>1648</v>
      </c>
      <c r="R111" s="63"/>
      <c r="S111" s="55"/>
      <c r="T111" s="64">
        <f>IF(S112="A",0,100)</f>
        <v>100</v>
      </c>
      <c r="U111" s="179">
        <v>100</v>
      </c>
      <c r="V111" s="64">
        <f>IF(T112="A",0,100)</f>
        <v>100</v>
      </c>
      <c r="W111" s="64"/>
      <c r="X111" s="64">
        <f>IF(V112="A",0,100)</f>
        <v>100</v>
      </c>
      <c r="Y111" s="64"/>
      <c r="Z111" s="64">
        <f>IF(X112="A",0,100)</f>
        <v>100</v>
      </c>
      <c r="AA111" s="64"/>
      <c r="AB111" s="65"/>
      <c r="AC111" s="65"/>
      <c r="AD111" s="65"/>
      <c r="AE111" s="65"/>
      <c r="AF111" s="65"/>
      <c r="AG111" s="65"/>
      <c r="AH111" s="80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</row>
    <row r="112" spans="1:163" s="76" customFormat="1" ht="12.75">
      <c r="A112" s="55" t="s">
        <v>259</v>
      </c>
      <c r="B112" s="54" t="s">
        <v>1431</v>
      </c>
      <c r="C112" s="54"/>
      <c r="D112" s="68" t="s">
        <v>1096</v>
      </c>
      <c r="E112" s="55" t="s">
        <v>1535</v>
      </c>
      <c r="F112" s="55"/>
      <c r="G112" s="57"/>
      <c r="H112" s="58">
        <v>5010</v>
      </c>
      <c r="I112" s="55" t="s">
        <v>815</v>
      </c>
      <c r="J112" s="55" t="s">
        <v>260</v>
      </c>
      <c r="K112" s="55" t="s">
        <v>261</v>
      </c>
      <c r="L112" s="55" t="s">
        <v>262</v>
      </c>
      <c r="M112" s="74" t="s">
        <v>263</v>
      </c>
      <c r="N112" s="61" t="s">
        <v>1084</v>
      </c>
      <c r="O112" s="62" t="s">
        <v>981</v>
      </c>
      <c r="P112" s="63" t="s">
        <v>982</v>
      </c>
      <c r="Q112" s="63" t="s">
        <v>984</v>
      </c>
      <c r="R112" s="63" t="s">
        <v>1551</v>
      </c>
      <c r="S112" s="55"/>
      <c r="T112" s="64">
        <v>400</v>
      </c>
      <c r="U112" s="179">
        <v>400</v>
      </c>
      <c r="V112" s="64">
        <v>500</v>
      </c>
      <c r="W112" s="64"/>
      <c r="X112" s="64">
        <v>500</v>
      </c>
      <c r="Y112" s="64"/>
      <c r="Z112" s="64">
        <v>500</v>
      </c>
      <c r="AA112" s="64"/>
      <c r="AB112" s="65"/>
      <c r="AC112" s="65"/>
      <c r="AD112" s="65"/>
      <c r="AE112" s="65"/>
      <c r="AF112" s="65"/>
      <c r="AG112" s="65"/>
      <c r="AH112" s="65"/>
      <c r="AI112" s="65"/>
      <c r="AJ112" s="65"/>
      <c r="AK112" s="80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</row>
    <row r="113" spans="1:163" s="76" customFormat="1" ht="12.75">
      <c r="A113" s="55" t="s">
        <v>259</v>
      </c>
      <c r="B113" s="54" t="s">
        <v>1434</v>
      </c>
      <c r="C113" s="54"/>
      <c r="D113" s="68" t="s">
        <v>1096</v>
      </c>
      <c r="E113" s="110" t="s">
        <v>274</v>
      </c>
      <c r="F113" s="55"/>
      <c r="G113" s="57"/>
      <c r="H113" s="58">
        <v>1010</v>
      </c>
      <c r="I113" s="55" t="s">
        <v>810</v>
      </c>
      <c r="J113" s="55" t="s">
        <v>275</v>
      </c>
      <c r="K113" s="55" t="s">
        <v>276</v>
      </c>
      <c r="L113" s="96" t="s">
        <v>277</v>
      </c>
      <c r="M113" s="74" t="s">
        <v>278</v>
      </c>
      <c r="N113" s="61" t="s">
        <v>847</v>
      </c>
      <c r="O113" s="62" t="s">
        <v>988</v>
      </c>
      <c r="P113" s="63" t="s">
        <v>985</v>
      </c>
      <c r="Q113" s="63" t="s">
        <v>980</v>
      </c>
      <c r="R113" s="63"/>
      <c r="S113" s="55"/>
      <c r="T113" s="64">
        <v>400</v>
      </c>
      <c r="U113" s="179">
        <v>400</v>
      </c>
      <c r="V113" s="64">
        <v>500</v>
      </c>
      <c r="W113" s="64"/>
      <c r="X113" s="64">
        <v>500</v>
      </c>
      <c r="Y113" s="64"/>
      <c r="Z113" s="64">
        <v>500</v>
      </c>
      <c r="AA113" s="64"/>
      <c r="AB113" s="65"/>
      <c r="AC113" s="65"/>
      <c r="AD113" s="65"/>
      <c r="AE113" s="65"/>
      <c r="AF113" s="80"/>
      <c r="AG113" s="80"/>
      <c r="AH113" s="65"/>
      <c r="AI113" s="65"/>
      <c r="AJ113" s="65"/>
      <c r="AK113" s="77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</row>
    <row r="114" spans="1:163" s="76" customFormat="1" ht="12.75">
      <c r="A114" s="55" t="s">
        <v>259</v>
      </c>
      <c r="B114" s="54" t="s">
        <v>1439</v>
      </c>
      <c r="C114" s="54"/>
      <c r="D114" s="68" t="s">
        <v>1096</v>
      </c>
      <c r="E114" s="55" t="s">
        <v>682</v>
      </c>
      <c r="F114" s="55"/>
      <c r="G114" s="57" t="s">
        <v>1345</v>
      </c>
      <c r="H114" s="58">
        <v>1010</v>
      </c>
      <c r="I114" s="55" t="s">
        <v>810</v>
      </c>
      <c r="J114" s="55" t="s">
        <v>303</v>
      </c>
      <c r="K114" s="55" t="s">
        <v>304</v>
      </c>
      <c r="L114" s="96" t="s">
        <v>305</v>
      </c>
      <c r="M114" s="74" t="s">
        <v>306</v>
      </c>
      <c r="N114" s="61" t="s">
        <v>847</v>
      </c>
      <c r="O114" s="62" t="s">
        <v>1232</v>
      </c>
      <c r="P114" s="63" t="s">
        <v>845</v>
      </c>
      <c r="Q114" s="63" t="s">
        <v>998</v>
      </c>
      <c r="R114" s="63"/>
      <c r="S114" s="55"/>
      <c r="T114" s="64">
        <v>400</v>
      </c>
      <c r="U114" s="179">
        <v>400</v>
      </c>
      <c r="V114" s="64">
        <v>500</v>
      </c>
      <c r="W114" s="64"/>
      <c r="X114" s="64">
        <v>500</v>
      </c>
      <c r="Y114" s="64"/>
      <c r="Z114" s="64">
        <v>500</v>
      </c>
      <c r="AA114" s="64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</row>
    <row r="115" spans="1:163" s="76" customFormat="1" ht="12.75">
      <c r="A115" s="55" t="s">
        <v>259</v>
      </c>
      <c r="B115" s="54" t="s">
        <v>1442</v>
      </c>
      <c r="C115" s="54"/>
      <c r="D115" s="68" t="s">
        <v>1096</v>
      </c>
      <c r="E115" s="55" t="s">
        <v>312</v>
      </c>
      <c r="F115" s="55"/>
      <c r="G115" s="57"/>
      <c r="H115" s="58">
        <v>3109</v>
      </c>
      <c r="I115" s="55" t="s">
        <v>817</v>
      </c>
      <c r="J115" s="55" t="s">
        <v>313</v>
      </c>
      <c r="K115" s="55" t="s">
        <v>314</v>
      </c>
      <c r="L115" s="96" t="s">
        <v>315</v>
      </c>
      <c r="M115" s="74" t="s">
        <v>316</v>
      </c>
      <c r="N115" s="61" t="s">
        <v>847</v>
      </c>
      <c r="O115" s="62" t="s">
        <v>1010</v>
      </c>
      <c r="P115" s="63" t="s">
        <v>1009</v>
      </c>
      <c r="Q115" s="63" t="s">
        <v>838</v>
      </c>
      <c r="R115" s="63"/>
      <c r="S115" s="55"/>
      <c r="T115" s="64">
        <v>400</v>
      </c>
      <c r="U115" s="179">
        <v>400</v>
      </c>
      <c r="V115" s="64">
        <v>500</v>
      </c>
      <c r="W115" s="64"/>
      <c r="X115" s="64">
        <v>500</v>
      </c>
      <c r="Y115" s="64"/>
      <c r="Z115" s="64">
        <v>500</v>
      </c>
      <c r="AA115" s="64"/>
      <c r="AB115" s="80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</row>
    <row r="116" spans="1:163" s="76" customFormat="1" ht="12.75">
      <c r="A116" s="55" t="s">
        <v>259</v>
      </c>
      <c r="B116" s="54" t="s">
        <v>1443</v>
      </c>
      <c r="C116" s="54"/>
      <c r="D116" s="68" t="s">
        <v>1096</v>
      </c>
      <c r="E116" s="55" t="s">
        <v>317</v>
      </c>
      <c r="F116" s="55"/>
      <c r="G116" s="57"/>
      <c r="H116" s="58">
        <v>4020</v>
      </c>
      <c r="I116" s="55" t="s">
        <v>816</v>
      </c>
      <c r="J116" s="55" t="s">
        <v>318</v>
      </c>
      <c r="K116" s="55" t="s">
        <v>319</v>
      </c>
      <c r="L116" s="96" t="s">
        <v>320</v>
      </c>
      <c r="M116" s="74" t="s">
        <v>321</v>
      </c>
      <c r="N116" s="61" t="s">
        <v>847</v>
      </c>
      <c r="O116" s="62" t="s">
        <v>1007</v>
      </c>
      <c r="P116" s="63" t="s">
        <v>1008</v>
      </c>
      <c r="Q116" s="63" t="s">
        <v>838</v>
      </c>
      <c r="R116" s="63" t="s">
        <v>1551</v>
      </c>
      <c r="S116" s="55"/>
      <c r="T116" s="64">
        <v>400</v>
      </c>
      <c r="U116" s="179">
        <v>400</v>
      </c>
      <c r="V116" s="64">
        <v>500</v>
      </c>
      <c r="W116" s="64"/>
      <c r="X116" s="64">
        <v>500</v>
      </c>
      <c r="Y116" s="64"/>
      <c r="Z116" s="64">
        <v>500</v>
      </c>
      <c r="AA116" s="64"/>
      <c r="AB116" s="65"/>
      <c r="AC116" s="80"/>
      <c r="AD116" s="80"/>
      <c r="AE116" s="80"/>
      <c r="AF116" s="65"/>
      <c r="AG116" s="65"/>
      <c r="AH116" s="65"/>
      <c r="AI116" s="80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</row>
    <row r="117" spans="1:163" s="76" customFormat="1" ht="12.75">
      <c r="A117" s="63" t="s">
        <v>259</v>
      </c>
      <c r="B117" s="62" t="s">
        <v>1451</v>
      </c>
      <c r="C117" s="62"/>
      <c r="D117" s="68" t="s">
        <v>1096</v>
      </c>
      <c r="E117" s="63" t="s">
        <v>605</v>
      </c>
      <c r="F117" s="55"/>
      <c r="G117" s="57"/>
      <c r="H117" s="58">
        <v>9020</v>
      </c>
      <c r="I117" s="63" t="s">
        <v>811</v>
      </c>
      <c r="J117" s="63" t="s">
        <v>606</v>
      </c>
      <c r="K117" s="63" t="s">
        <v>607</v>
      </c>
      <c r="L117" s="74" t="s">
        <v>608</v>
      </c>
      <c r="M117" s="60" t="s">
        <v>609</v>
      </c>
      <c r="N117" s="61" t="s">
        <v>847</v>
      </c>
      <c r="O117" s="62" t="s">
        <v>1019</v>
      </c>
      <c r="P117" s="63" t="s">
        <v>1020</v>
      </c>
      <c r="Q117" s="63" t="s">
        <v>1015</v>
      </c>
      <c r="R117" s="63"/>
      <c r="S117" s="55"/>
      <c r="T117" s="64">
        <v>400</v>
      </c>
      <c r="U117" s="179">
        <v>400</v>
      </c>
      <c r="V117" s="64">
        <v>500</v>
      </c>
      <c r="W117" s="64"/>
      <c r="X117" s="64">
        <v>500</v>
      </c>
      <c r="Y117" s="64"/>
      <c r="Z117" s="64">
        <v>500</v>
      </c>
      <c r="AA117" s="64"/>
      <c r="AB117" s="65"/>
      <c r="AC117" s="65"/>
      <c r="AD117" s="65"/>
      <c r="AE117" s="65"/>
      <c r="AF117" s="65"/>
      <c r="AG117" s="65"/>
      <c r="AH117" s="80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</row>
    <row r="118" spans="1:163" s="76" customFormat="1" ht="12.75">
      <c r="A118" s="63" t="s">
        <v>259</v>
      </c>
      <c r="B118" s="62" t="s">
        <v>1452</v>
      </c>
      <c r="C118" s="62"/>
      <c r="D118" s="68" t="s">
        <v>1096</v>
      </c>
      <c r="E118" s="63" t="s">
        <v>693</v>
      </c>
      <c r="F118" s="55"/>
      <c r="G118" s="77"/>
      <c r="H118" s="58">
        <v>1180</v>
      </c>
      <c r="I118" s="63" t="s">
        <v>810</v>
      </c>
      <c r="J118" s="63"/>
      <c r="K118" s="63"/>
      <c r="L118" s="74" t="s">
        <v>694</v>
      </c>
      <c r="M118" s="112" t="s">
        <v>710</v>
      </c>
      <c r="N118" s="61" t="s">
        <v>1084</v>
      </c>
      <c r="O118" s="62" t="s">
        <v>1556</v>
      </c>
      <c r="P118" s="63" t="s">
        <v>1555</v>
      </c>
      <c r="Q118" s="63" t="s">
        <v>1155</v>
      </c>
      <c r="R118" s="63"/>
      <c r="S118" s="55"/>
      <c r="T118" s="64">
        <v>400</v>
      </c>
      <c r="U118" s="179">
        <v>400</v>
      </c>
      <c r="V118" s="64">
        <v>500</v>
      </c>
      <c r="W118" s="79"/>
      <c r="X118" s="64">
        <v>500</v>
      </c>
      <c r="Y118" s="79"/>
      <c r="Z118" s="64">
        <v>500</v>
      </c>
      <c r="AA118" s="79"/>
      <c r="AB118" s="65"/>
      <c r="AC118" s="65"/>
      <c r="AD118" s="65"/>
      <c r="AE118" s="65"/>
      <c r="AF118" s="65"/>
      <c r="AG118" s="65"/>
      <c r="AH118" s="65"/>
      <c r="AI118" s="80"/>
      <c r="AJ118" s="65"/>
      <c r="AK118" s="65"/>
      <c r="AL118" s="80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</row>
    <row r="119" spans="1:163" s="75" customFormat="1" ht="12.75">
      <c r="A119" s="63" t="s">
        <v>259</v>
      </c>
      <c r="B119" s="62" t="s">
        <v>1453</v>
      </c>
      <c r="C119" s="62"/>
      <c r="D119" s="56" t="s">
        <v>1096</v>
      </c>
      <c r="E119" s="63" t="s">
        <v>1123</v>
      </c>
      <c r="F119" s="55"/>
      <c r="G119" s="77"/>
      <c r="H119" s="58">
        <v>8911</v>
      </c>
      <c r="I119" s="63" t="s">
        <v>1124</v>
      </c>
      <c r="J119" s="63"/>
      <c r="K119" s="63"/>
      <c r="L119" s="74" t="s">
        <v>1125</v>
      </c>
      <c r="M119" s="112" t="s">
        <v>1126</v>
      </c>
      <c r="N119" s="61" t="s">
        <v>1135</v>
      </c>
      <c r="O119" s="62" t="s">
        <v>1581</v>
      </c>
      <c r="P119" s="63" t="s">
        <v>1127</v>
      </c>
      <c r="Q119" s="113" t="s">
        <v>1128</v>
      </c>
      <c r="R119" s="63" t="s">
        <v>1582</v>
      </c>
      <c r="S119" s="55"/>
      <c r="T119" s="64">
        <v>400</v>
      </c>
      <c r="U119" s="179">
        <v>400</v>
      </c>
      <c r="V119" s="64">
        <v>500</v>
      </c>
      <c r="W119" s="79"/>
      <c r="X119" s="64">
        <v>500</v>
      </c>
      <c r="Y119" s="79"/>
      <c r="Z119" s="64">
        <v>500</v>
      </c>
      <c r="AA119" s="79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77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</row>
    <row r="120" spans="1:163" s="57" customFormat="1" ht="12.75">
      <c r="A120" s="55" t="s">
        <v>259</v>
      </c>
      <c r="B120" s="54" t="s">
        <v>1436</v>
      </c>
      <c r="C120" s="54"/>
      <c r="D120" s="68" t="s">
        <v>893</v>
      </c>
      <c r="E120" s="55" t="s">
        <v>283</v>
      </c>
      <c r="F120" s="55"/>
      <c r="H120" s="58">
        <v>3100</v>
      </c>
      <c r="I120" s="55" t="s">
        <v>817</v>
      </c>
      <c r="J120" s="55" t="s">
        <v>284</v>
      </c>
      <c r="K120" s="55" t="s">
        <v>285</v>
      </c>
      <c r="L120" s="96" t="s">
        <v>286</v>
      </c>
      <c r="M120" s="74" t="s">
        <v>287</v>
      </c>
      <c r="N120" s="61" t="s">
        <v>1084</v>
      </c>
      <c r="O120" s="62" t="s">
        <v>992</v>
      </c>
      <c r="P120" s="63" t="s">
        <v>991</v>
      </c>
      <c r="Q120" s="63"/>
      <c r="R120" s="63" t="s">
        <v>1551</v>
      </c>
      <c r="S120" s="55"/>
      <c r="T120" s="64">
        <v>100</v>
      </c>
      <c r="U120" s="179"/>
      <c r="V120" s="64">
        <v>100</v>
      </c>
      <c r="W120" s="64"/>
      <c r="X120" s="64">
        <f>IF(ausgetreten!V8="A",0,100)</f>
        <v>100</v>
      </c>
      <c r="Y120" s="64"/>
      <c r="Z120" s="64">
        <f>IF(ausgetreten!X8="A",0,100)</f>
        <v>100</v>
      </c>
      <c r="AA120" s="64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80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</row>
    <row r="121" spans="1:163" s="57" customFormat="1" ht="12.75">
      <c r="A121" s="55" t="s">
        <v>259</v>
      </c>
      <c r="B121" s="54" t="s">
        <v>1437</v>
      </c>
      <c r="C121" s="54"/>
      <c r="D121" s="68" t="s">
        <v>893</v>
      </c>
      <c r="E121" s="55" t="s">
        <v>294</v>
      </c>
      <c r="F121" s="55"/>
      <c r="H121" s="58">
        <v>4070</v>
      </c>
      <c r="I121" s="55" t="s">
        <v>818</v>
      </c>
      <c r="J121" s="55" t="s">
        <v>295</v>
      </c>
      <c r="K121" s="55"/>
      <c r="L121" s="96" t="s">
        <v>296</v>
      </c>
      <c r="M121" s="74" t="s">
        <v>297</v>
      </c>
      <c r="N121" s="61" t="s">
        <v>847</v>
      </c>
      <c r="O121" s="62" t="s">
        <v>996</v>
      </c>
      <c r="P121" s="63" t="s">
        <v>997</v>
      </c>
      <c r="Q121" s="63"/>
      <c r="R121" s="63"/>
      <c r="S121" s="55"/>
      <c r="T121" s="64">
        <f>IF(S122="A",0,100)</f>
        <v>100</v>
      </c>
      <c r="U121" s="179"/>
      <c r="V121" s="64">
        <f>IF(T122="A",0,100)</f>
        <v>100</v>
      </c>
      <c r="W121" s="64"/>
      <c r="X121" s="64">
        <f>IF(V122="A",0,100)</f>
        <v>100</v>
      </c>
      <c r="Y121" s="64"/>
      <c r="Z121" s="64">
        <f>IF(X122="A",0,100)</f>
        <v>100</v>
      </c>
      <c r="AA121" s="64"/>
      <c r="AB121" s="65"/>
      <c r="AC121" s="80"/>
      <c r="AD121" s="80"/>
      <c r="AE121" s="80"/>
      <c r="AF121" s="65"/>
      <c r="AG121" s="65"/>
      <c r="AH121" s="65"/>
      <c r="AI121" s="65"/>
      <c r="AJ121" s="65"/>
      <c r="AK121" s="65"/>
      <c r="AL121" s="65"/>
      <c r="AM121" s="77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</row>
    <row r="122" spans="1:41" s="65" customFormat="1" ht="12.75">
      <c r="A122" s="55" t="s">
        <v>259</v>
      </c>
      <c r="B122" s="54" t="s">
        <v>1440</v>
      </c>
      <c r="C122" s="54"/>
      <c r="D122" s="68" t="s">
        <v>893</v>
      </c>
      <c r="E122" s="55" t="s">
        <v>294</v>
      </c>
      <c r="F122" s="55"/>
      <c r="G122" s="57"/>
      <c r="H122" s="58">
        <v>4070</v>
      </c>
      <c r="I122" s="55" t="s">
        <v>818</v>
      </c>
      <c r="J122" s="55"/>
      <c r="K122" s="55"/>
      <c r="L122" s="96" t="s">
        <v>307</v>
      </c>
      <c r="M122" s="74" t="s">
        <v>308</v>
      </c>
      <c r="N122" s="61" t="s">
        <v>847</v>
      </c>
      <c r="O122" s="62" t="s">
        <v>996</v>
      </c>
      <c r="P122" s="63" t="s">
        <v>997</v>
      </c>
      <c r="Q122" s="63"/>
      <c r="R122" s="63"/>
      <c r="S122" s="55"/>
      <c r="T122" s="64">
        <f>IF(S123="A",0,100)</f>
        <v>100</v>
      </c>
      <c r="U122" s="179"/>
      <c r="V122" s="64">
        <f>IF(T123="A",0,100)</f>
        <v>100</v>
      </c>
      <c r="W122" s="64"/>
      <c r="X122" s="64">
        <f>IF(V123="A",0,100)</f>
        <v>100</v>
      </c>
      <c r="Y122" s="64"/>
      <c r="Z122" s="64">
        <f>IF(X123="A",0,100)</f>
        <v>100</v>
      </c>
      <c r="AA122" s="64"/>
      <c r="AN122" s="80"/>
      <c r="AO122" s="80"/>
    </row>
    <row r="123" spans="1:41" s="80" customFormat="1" ht="12.75">
      <c r="A123" s="63" t="s">
        <v>359</v>
      </c>
      <c r="B123" s="62" t="s">
        <v>1498</v>
      </c>
      <c r="C123" s="62"/>
      <c r="D123" s="68" t="s">
        <v>893</v>
      </c>
      <c r="E123" s="63" t="s">
        <v>363</v>
      </c>
      <c r="F123" s="55"/>
      <c r="G123" s="57"/>
      <c r="H123" s="58" t="s">
        <v>808</v>
      </c>
      <c r="I123" s="63" t="s">
        <v>807</v>
      </c>
      <c r="J123" s="63" t="s">
        <v>364</v>
      </c>
      <c r="K123" s="55" t="s">
        <v>365</v>
      </c>
      <c r="L123" s="97" t="s">
        <v>366</v>
      </c>
      <c r="M123" s="74" t="s">
        <v>367</v>
      </c>
      <c r="N123" s="61" t="s">
        <v>1086</v>
      </c>
      <c r="O123" s="62" t="s">
        <v>1024</v>
      </c>
      <c r="P123" s="63" t="s">
        <v>1023</v>
      </c>
      <c r="Q123" s="63"/>
      <c r="R123" s="63" t="s">
        <v>1557</v>
      </c>
      <c r="S123" s="55"/>
      <c r="T123" s="64">
        <f>IF(S124="A",0,100)</f>
        <v>100</v>
      </c>
      <c r="U123" s="179">
        <v>100</v>
      </c>
      <c r="V123" s="64">
        <f>IF(T124="A",0,100)</f>
        <v>100</v>
      </c>
      <c r="W123" s="64"/>
      <c r="X123" s="64">
        <f>IF(V124="A",0,100)</f>
        <v>100</v>
      </c>
      <c r="Y123" s="64"/>
      <c r="Z123" s="64">
        <f>IF(X124="A",0,100)</f>
        <v>100</v>
      </c>
      <c r="AA123" s="64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77"/>
      <c r="AO123" s="77"/>
    </row>
    <row r="124" spans="1:41" s="77" customFormat="1" ht="12.75">
      <c r="A124" s="63" t="s">
        <v>359</v>
      </c>
      <c r="B124" s="62" t="s">
        <v>1653</v>
      </c>
      <c r="C124" s="62"/>
      <c r="D124" s="68" t="s">
        <v>893</v>
      </c>
      <c r="E124" s="63" t="s">
        <v>368</v>
      </c>
      <c r="F124" s="55"/>
      <c r="G124" s="57"/>
      <c r="H124" s="58" t="s">
        <v>806</v>
      </c>
      <c r="I124" s="63" t="s">
        <v>805</v>
      </c>
      <c r="J124" s="63" t="s">
        <v>369</v>
      </c>
      <c r="K124" s="63" t="s">
        <v>370</v>
      </c>
      <c r="L124" s="114" t="s">
        <v>371</v>
      </c>
      <c r="M124" s="74" t="s">
        <v>372</v>
      </c>
      <c r="N124" s="61" t="s">
        <v>1086</v>
      </c>
      <c r="O124" s="62" t="s">
        <v>1026</v>
      </c>
      <c r="P124" s="63" t="s">
        <v>1027</v>
      </c>
      <c r="Q124" s="63"/>
      <c r="R124" s="63"/>
      <c r="S124" s="55"/>
      <c r="T124" s="64">
        <f>IF(S125="A",0,100)</f>
        <v>100</v>
      </c>
      <c r="U124" s="179">
        <v>100</v>
      </c>
      <c r="V124" s="64">
        <f>IF(T125="A",0,100)</f>
        <v>100</v>
      </c>
      <c r="W124" s="64"/>
      <c r="X124" s="64">
        <f>IF(V125="A",0,100)</f>
        <v>100</v>
      </c>
      <c r="Y124" s="64"/>
      <c r="Z124" s="64">
        <f>IF(X125="A",0,100)</f>
        <v>100</v>
      </c>
      <c r="AA124" s="64"/>
      <c r="AB124" s="65"/>
      <c r="AC124" s="65"/>
      <c r="AD124" s="65"/>
      <c r="AE124" s="65"/>
      <c r="AF124" s="65"/>
      <c r="AG124" s="65"/>
      <c r="AH124" s="65"/>
      <c r="AI124" s="80"/>
      <c r="AJ124" s="65"/>
      <c r="AK124" s="65"/>
      <c r="AL124" s="65"/>
      <c r="AM124" s="65"/>
      <c r="AN124" s="65"/>
      <c r="AO124" s="65"/>
    </row>
    <row r="125" spans="1:163" s="104" customFormat="1" ht="12.75">
      <c r="A125" s="63" t="s">
        <v>359</v>
      </c>
      <c r="B125" s="62" t="s">
        <v>1454</v>
      </c>
      <c r="C125" s="62"/>
      <c r="D125" s="68" t="s">
        <v>893</v>
      </c>
      <c r="E125" s="63" t="s">
        <v>358</v>
      </c>
      <c r="F125" s="55"/>
      <c r="G125" s="57"/>
      <c r="H125" s="58">
        <v>25013</v>
      </c>
      <c r="I125" s="63" t="s">
        <v>809</v>
      </c>
      <c r="J125" s="63" t="s">
        <v>360</v>
      </c>
      <c r="K125" s="55"/>
      <c r="L125" s="97" t="s">
        <v>361</v>
      </c>
      <c r="M125" s="74" t="s">
        <v>362</v>
      </c>
      <c r="N125" s="61" t="s">
        <v>1085</v>
      </c>
      <c r="O125" s="62" t="s">
        <v>1021</v>
      </c>
      <c r="P125" s="63" t="s">
        <v>1022</v>
      </c>
      <c r="Q125" s="63"/>
      <c r="R125" s="63"/>
      <c r="S125" s="62" t="s">
        <v>1166</v>
      </c>
      <c r="T125" s="64">
        <f>IF(S126="A",0,100)</f>
        <v>100</v>
      </c>
      <c r="U125" s="179"/>
      <c r="V125" s="64">
        <f>IF(T126="A",0,100)</f>
        <v>100</v>
      </c>
      <c r="W125" s="64"/>
      <c r="X125" s="64">
        <f>IF(V126="A",0,100)</f>
        <v>100</v>
      </c>
      <c r="Y125" s="64"/>
      <c r="Z125" s="64">
        <f>IF(X126="A",0,100)</f>
        <v>100</v>
      </c>
      <c r="AA125" s="64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</row>
    <row r="126" spans="1:163" s="75" customFormat="1" ht="12.75">
      <c r="A126" s="63" t="s">
        <v>595</v>
      </c>
      <c r="B126" s="62" t="s">
        <v>1629</v>
      </c>
      <c r="C126" s="62" t="s">
        <v>1620</v>
      </c>
      <c r="D126" s="68" t="s">
        <v>893</v>
      </c>
      <c r="E126" s="63" t="s">
        <v>594</v>
      </c>
      <c r="F126" s="55"/>
      <c r="G126" s="55" t="s">
        <v>1650</v>
      </c>
      <c r="H126" s="58" t="s">
        <v>804</v>
      </c>
      <c r="I126" s="63" t="s">
        <v>803</v>
      </c>
      <c r="J126" s="63" t="s">
        <v>596</v>
      </c>
      <c r="K126" s="63"/>
      <c r="L126" s="114" t="s">
        <v>597</v>
      </c>
      <c r="M126" s="60" t="s">
        <v>598</v>
      </c>
      <c r="N126" s="61" t="s">
        <v>1086</v>
      </c>
      <c r="O126" s="62" t="s">
        <v>1029</v>
      </c>
      <c r="P126" s="63" t="s">
        <v>1028</v>
      </c>
      <c r="Q126" s="63" t="s">
        <v>1025</v>
      </c>
      <c r="R126" s="63"/>
      <c r="S126" s="55"/>
      <c r="T126" s="64">
        <f>IF(S127="A",0,100)</f>
        <v>100</v>
      </c>
      <c r="U126" s="179">
        <v>100</v>
      </c>
      <c r="V126" s="64">
        <f>IF(T127="A",0,100)</f>
        <v>100</v>
      </c>
      <c r="W126" s="64"/>
      <c r="X126" s="64">
        <f>IF(V127="A",0,100)</f>
        <v>100</v>
      </c>
      <c r="Y126" s="64"/>
      <c r="Z126" s="64">
        <f>IF(X127="A",0,100)</f>
        <v>100</v>
      </c>
      <c r="AA126" s="64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</row>
    <row r="127" spans="1:163" s="76" customFormat="1" ht="12.75">
      <c r="A127" s="55" t="s">
        <v>241</v>
      </c>
      <c r="B127" s="54" t="s">
        <v>1630</v>
      </c>
      <c r="C127" s="54"/>
      <c r="D127" s="68" t="s">
        <v>893</v>
      </c>
      <c r="E127" s="55" t="s">
        <v>240</v>
      </c>
      <c r="F127" s="55"/>
      <c r="G127" s="57"/>
      <c r="H127" s="58">
        <v>1000</v>
      </c>
      <c r="I127" s="55" t="s">
        <v>823</v>
      </c>
      <c r="J127" s="55" t="s">
        <v>242</v>
      </c>
      <c r="K127" s="55" t="s">
        <v>242</v>
      </c>
      <c r="L127" s="59" t="s">
        <v>243</v>
      </c>
      <c r="M127" s="60" t="s">
        <v>244</v>
      </c>
      <c r="N127" s="61" t="s">
        <v>1085</v>
      </c>
      <c r="O127" s="62" t="s">
        <v>1684</v>
      </c>
      <c r="P127" s="63" t="s">
        <v>1351</v>
      </c>
      <c r="Q127" s="63"/>
      <c r="R127" s="63"/>
      <c r="S127" s="62"/>
      <c r="T127" s="64">
        <f>IF(S128="A",0,100)</f>
        <v>100</v>
      </c>
      <c r="U127" s="179">
        <v>100</v>
      </c>
      <c r="V127" s="64">
        <f>IF(T128="A",0,100)</f>
        <v>100</v>
      </c>
      <c r="W127" s="64"/>
      <c r="X127" s="64">
        <f>IF(V128="A",0,100)</f>
        <v>100</v>
      </c>
      <c r="Y127" s="64"/>
      <c r="Z127" s="64">
        <f>IF(X128="A",0,100)</f>
        <v>100</v>
      </c>
      <c r="AA127" s="64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</row>
    <row r="128" spans="1:163" s="57" customFormat="1" ht="12.75">
      <c r="A128" s="63" t="s">
        <v>374</v>
      </c>
      <c r="B128" s="62" t="s">
        <v>1455</v>
      </c>
      <c r="C128" s="62"/>
      <c r="D128" s="68" t="s">
        <v>893</v>
      </c>
      <c r="E128" s="63" t="s">
        <v>373</v>
      </c>
      <c r="F128" s="55"/>
      <c r="H128" s="58" t="s">
        <v>802</v>
      </c>
      <c r="I128" s="63" t="s">
        <v>801</v>
      </c>
      <c r="J128" s="63" t="s">
        <v>375</v>
      </c>
      <c r="K128" s="55" t="s">
        <v>376</v>
      </c>
      <c r="L128" s="96" t="s">
        <v>377</v>
      </c>
      <c r="M128" s="74" t="s">
        <v>378</v>
      </c>
      <c r="N128" s="61" t="s">
        <v>1086</v>
      </c>
      <c r="O128" s="62" t="s">
        <v>1030</v>
      </c>
      <c r="P128" s="63" t="s">
        <v>1031</v>
      </c>
      <c r="Q128" s="63" t="s">
        <v>838</v>
      </c>
      <c r="R128" s="63"/>
      <c r="S128" s="55"/>
      <c r="T128" s="64">
        <f>IF(S129="A",0,100)</f>
        <v>100</v>
      </c>
      <c r="U128" s="179"/>
      <c r="V128" s="64">
        <f>IF(T129="A",0,100)</f>
        <v>100</v>
      </c>
      <c r="W128" s="64"/>
      <c r="X128" s="64">
        <f>IF(V129="A",0,100)</f>
        <v>100</v>
      </c>
      <c r="Y128" s="64"/>
      <c r="Z128" s="64">
        <f>IF(X129="A",0,100)</f>
        <v>100</v>
      </c>
      <c r="AA128" s="64"/>
      <c r="AB128" s="65"/>
      <c r="AC128" s="65"/>
      <c r="AD128" s="65"/>
      <c r="AE128" s="65"/>
      <c r="AF128" s="65"/>
      <c r="AG128" s="65"/>
      <c r="AH128" s="65"/>
      <c r="AI128" s="65"/>
      <c r="AJ128" s="80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</row>
    <row r="129" spans="1:163" s="76" customFormat="1" ht="12.75">
      <c r="A129" s="63" t="s">
        <v>374</v>
      </c>
      <c r="B129" s="62" t="s">
        <v>1457</v>
      </c>
      <c r="C129" s="62"/>
      <c r="D129" s="68" t="s">
        <v>893</v>
      </c>
      <c r="E129" s="63" t="s">
        <v>379</v>
      </c>
      <c r="F129" s="55"/>
      <c r="G129" s="57"/>
      <c r="H129" s="58">
        <v>550185</v>
      </c>
      <c r="I129" s="63" t="s">
        <v>800</v>
      </c>
      <c r="J129" s="63" t="s">
        <v>380</v>
      </c>
      <c r="K129" s="63" t="s">
        <v>381</v>
      </c>
      <c r="L129" s="97" t="s">
        <v>382</v>
      </c>
      <c r="M129" s="74" t="s">
        <v>383</v>
      </c>
      <c r="N129" s="61" t="s">
        <v>1085</v>
      </c>
      <c r="O129" s="62" t="s">
        <v>881</v>
      </c>
      <c r="P129" s="63" t="s">
        <v>1032</v>
      </c>
      <c r="Q129" s="63" t="s">
        <v>838</v>
      </c>
      <c r="R129" s="63"/>
      <c r="S129" s="55"/>
      <c r="T129" s="64">
        <f>IF(S130="A",0,100)</f>
        <v>100</v>
      </c>
      <c r="U129" s="179"/>
      <c r="V129" s="64">
        <f>IF(T130="A",0,100)</f>
        <v>100</v>
      </c>
      <c r="W129" s="64"/>
      <c r="X129" s="64">
        <f>IF(V130="A",0,100)</f>
        <v>100</v>
      </c>
      <c r="Y129" s="64"/>
      <c r="Z129" s="64">
        <f>IF(X130="A",0,100)</f>
        <v>100</v>
      </c>
      <c r="AA129" s="64"/>
      <c r="AB129" s="65"/>
      <c r="AC129" s="80"/>
      <c r="AD129" s="80"/>
      <c r="AE129" s="80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</row>
    <row r="130" spans="1:163" s="76" customFormat="1" ht="12.75">
      <c r="A130" s="144" t="s">
        <v>374</v>
      </c>
      <c r="B130" s="98" t="s">
        <v>1641</v>
      </c>
      <c r="C130" s="98"/>
      <c r="D130" s="155" t="s">
        <v>893</v>
      </c>
      <c r="E130" s="144" t="s">
        <v>1642</v>
      </c>
      <c r="F130" s="144"/>
      <c r="G130" s="156"/>
      <c r="H130" s="157" t="s">
        <v>1643</v>
      </c>
      <c r="I130" s="144" t="s">
        <v>801</v>
      </c>
      <c r="J130" s="144" t="s">
        <v>673</v>
      </c>
      <c r="K130" s="144" t="s">
        <v>674</v>
      </c>
      <c r="L130" s="169" t="s">
        <v>675</v>
      </c>
      <c r="M130" s="169" t="s">
        <v>676</v>
      </c>
      <c r="N130" s="143" t="s">
        <v>1085</v>
      </c>
      <c r="O130" s="98" t="s">
        <v>1033</v>
      </c>
      <c r="P130" s="144" t="s">
        <v>1034</v>
      </c>
      <c r="Q130" s="144"/>
      <c r="R130" s="144"/>
      <c r="S130" s="98" t="s">
        <v>1121</v>
      </c>
      <c r="T130" s="158">
        <f>IF(S131="A",0,100)</f>
        <v>100</v>
      </c>
      <c r="U130" s="180"/>
      <c r="V130" s="158">
        <f>IF(T131="A",0,100)</f>
        <v>100</v>
      </c>
      <c r="W130" s="158"/>
      <c r="X130" s="158">
        <f>IF(V131="A",0,100)</f>
        <v>100</v>
      </c>
      <c r="Y130" s="158"/>
      <c r="Z130" s="158">
        <f>IF(X131="A",0,100)</f>
        <v>100</v>
      </c>
      <c r="AA130" s="158"/>
      <c r="AB130" s="160"/>
      <c r="AC130" s="160"/>
      <c r="AD130" s="160"/>
      <c r="AE130" s="160"/>
      <c r="AF130" s="80"/>
      <c r="AG130" s="80"/>
      <c r="AH130" s="65"/>
      <c r="AI130" s="65"/>
      <c r="AJ130" s="80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</row>
    <row r="131" spans="1:31" s="160" customFormat="1" ht="12.75">
      <c r="A131" s="63" t="s">
        <v>385</v>
      </c>
      <c r="B131" s="54" t="s">
        <v>1459</v>
      </c>
      <c r="C131" s="54"/>
      <c r="D131" s="68" t="s">
        <v>893</v>
      </c>
      <c r="E131" s="55" t="s">
        <v>384</v>
      </c>
      <c r="F131" s="57"/>
      <c r="G131" s="57"/>
      <c r="H131" s="58">
        <v>8840</v>
      </c>
      <c r="I131" s="63" t="s">
        <v>799</v>
      </c>
      <c r="J131" s="55" t="s">
        <v>386</v>
      </c>
      <c r="K131" s="55" t="s">
        <v>387</v>
      </c>
      <c r="L131" s="96" t="s">
        <v>388</v>
      </c>
      <c r="M131" s="74" t="s">
        <v>389</v>
      </c>
      <c r="N131" s="61" t="s">
        <v>1350</v>
      </c>
      <c r="O131" s="62"/>
      <c r="P131" s="63"/>
      <c r="Q131" s="63"/>
      <c r="R131" s="63"/>
      <c r="S131" s="55"/>
      <c r="T131" s="64">
        <v>100</v>
      </c>
      <c r="U131" s="179">
        <v>100</v>
      </c>
      <c r="V131" s="64">
        <v>100</v>
      </c>
      <c r="W131" s="64"/>
      <c r="X131" s="64">
        <v>100</v>
      </c>
      <c r="Y131" s="64"/>
      <c r="Z131" s="64">
        <v>100</v>
      </c>
      <c r="AA131" s="64"/>
      <c r="AB131" s="65"/>
      <c r="AC131" s="65"/>
      <c r="AD131" s="65"/>
      <c r="AE131" s="65"/>
    </row>
    <row r="132" spans="1:27" s="65" customFormat="1" ht="12.75">
      <c r="A132" s="63" t="s">
        <v>385</v>
      </c>
      <c r="B132" s="54" t="s">
        <v>1461</v>
      </c>
      <c r="C132" s="54"/>
      <c r="D132" s="68" t="s">
        <v>893</v>
      </c>
      <c r="E132" s="55" t="s">
        <v>1292</v>
      </c>
      <c r="F132" s="123"/>
      <c r="G132" s="57"/>
      <c r="H132" s="55">
        <v>9000</v>
      </c>
      <c r="I132" s="63" t="s">
        <v>797</v>
      </c>
      <c r="J132" s="55" t="s">
        <v>396</v>
      </c>
      <c r="K132" s="55" t="s">
        <v>397</v>
      </c>
      <c r="L132" s="96" t="s">
        <v>398</v>
      </c>
      <c r="M132" s="74" t="s">
        <v>399</v>
      </c>
      <c r="N132" s="61" t="s">
        <v>847</v>
      </c>
      <c r="O132" s="62" t="s">
        <v>1293</v>
      </c>
      <c r="P132" s="63" t="s">
        <v>1497</v>
      </c>
      <c r="Q132" s="63" t="s">
        <v>1558</v>
      </c>
      <c r="R132" s="63"/>
      <c r="S132" s="55"/>
      <c r="T132" s="64">
        <f>IF(S133="A",0,100)</f>
        <v>100</v>
      </c>
      <c r="U132" s="179">
        <v>100</v>
      </c>
      <c r="V132" s="64">
        <f>IF(T133="A",0,100)</f>
        <v>100</v>
      </c>
      <c r="W132" s="64"/>
      <c r="X132" s="64">
        <f>IF(V133="A",0,100)</f>
        <v>100</v>
      </c>
      <c r="Y132" s="64"/>
      <c r="Z132" s="64">
        <f>IF(X133="A",0,100)</f>
        <v>100</v>
      </c>
      <c r="AA132" s="64"/>
    </row>
    <row r="133" spans="1:163" s="76" customFormat="1" ht="12.75">
      <c r="A133" s="55" t="s">
        <v>385</v>
      </c>
      <c r="B133" s="54" t="s">
        <v>1463</v>
      </c>
      <c r="C133" s="54"/>
      <c r="D133" s="68" t="s">
        <v>893</v>
      </c>
      <c r="E133" s="55" t="s">
        <v>405</v>
      </c>
      <c r="F133" s="118"/>
      <c r="G133" s="57"/>
      <c r="H133" s="58">
        <v>9001</v>
      </c>
      <c r="I133" s="55" t="s">
        <v>797</v>
      </c>
      <c r="J133" s="55" t="s">
        <v>406</v>
      </c>
      <c r="K133" s="55" t="s">
        <v>407</v>
      </c>
      <c r="L133" s="96" t="s">
        <v>408</v>
      </c>
      <c r="M133" s="74" t="s">
        <v>409</v>
      </c>
      <c r="N133" s="61" t="s">
        <v>847</v>
      </c>
      <c r="O133" s="62" t="s">
        <v>1039</v>
      </c>
      <c r="P133" s="63" t="s">
        <v>1040</v>
      </c>
      <c r="Q133" s="63" t="s">
        <v>838</v>
      </c>
      <c r="R133" s="63" t="s">
        <v>1551</v>
      </c>
      <c r="S133" s="55"/>
      <c r="T133" s="64">
        <v>100</v>
      </c>
      <c r="U133" s="179">
        <v>100</v>
      </c>
      <c r="V133" s="64">
        <v>100</v>
      </c>
      <c r="W133" s="64"/>
      <c r="X133" s="64">
        <v>100</v>
      </c>
      <c r="Y133" s="64"/>
      <c r="Z133" s="64">
        <v>100</v>
      </c>
      <c r="AA133" s="64"/>
      <c r="AB133" s="80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</row>
    <row r="134" spans="1:163" s="161" customFormat="1" ht="12.75">
      <c r="A134" s="55" t="s">
        <v>385</v>
      </c>
      <c r="B134" s="54" t="s">
        <v>1462</v>
      </c>
      <c r="C134" s="54"/>
      <c r="D134" s="56" t="s">
        <v>1096</v>
      </c>
      <c r="E134" s="55" t="s">
        <v>400</v>
      </c>
      <c r="F134" s="55"/>
      <c r="G134" s="57"/>
      <c r="H134" s="58">
        <v>9000</v>
      </c>
      <c r="I134" s="55" t="s">
        <v>797</v>
      </c>
      <c r="J134" s="55" t="s">
        <v>401</v>
      </c>
      <c r="K134" s="55" t="s">
        <v>402</v>
      </c>
      <c r="L134" s="96" t="s">
        <v>403</v>
      </c>
      <c r="M134" s="74" t="s">
        <v>404</v>
      </c>
      <c r="N134" s="61" t="s">
        <v>847</v>
      </c>
      <c r="O134" s="62" t="s">
        <v>1038</v>
      </c>
      <c r="P134" s="63" t="s">
        <v>1035</v>
      </c>
      <c r="Q134" s="63" t="s">
        <v>1037</v>
      </c>
      <c r="R134" s="63"/>
      <c r="S134" s="55"/>
      <c r="T134" s="64">
        <v>400</v>
      </c>
      <c r="U134" s="179">
        <v>400</v>
      </c>
      <c r="V134" s="64">
        <v>500</v>
      </c>
      <c r="W134" s="64"/>
      <c r="X134" s="64">
        <v>500</v>
      </c>
      <c r="Y134" s="64"/>
      <c r="Z134" s="64">
        <v>500</v>
      </c>
      <c r="AA134" s="64"/>
      <c r="AB134" s="65"/>
      <c r="AC134" s="65"/>
      <c r="AD134" s="65"/>
      <c r="AE134" s="65"/>
      <c r="AF134" s="160"/>
      <c r="AG134" s="160"/>
      <c r="AH134" s="165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  <c r="DD134" s="160"/>
      <c r="DE134" s="160"/>
      <c r="DF134" s="160"/>
      <c r="DG134" s="160"/>
      <c r="DH134" s="160"/>
      <c r="DI134" s="160"/>
      <c r="DJ134" s="160"/>
      <c r="DK134" s="160"/>
      <c r="DL134" s="160"/>
      <c r="DM134" s="160"/>
      <c r="DN134" s="160"/>
      <c r="DO134" s="160"/>
      <c r="DP134" s="160"/>
      <c r="DQ134" s="160"/>
      <c r="DR134" s="160"/>
      <c r="DS134" s="160"/>
      <c r="DT134" s="160"/>
      <c r="DU134" s="160"/>
      <c r="DV134" s="160"/>
      <c r="DW134" s="160"/>
      <c r="DX134" s="160"/>
      <c r="DY134" s="160"/>
      <c r="DZ134" s="160"/>
      <c r="EA134" s="160"/>
      <c r="EB134" s="160"/>
      <c r="EC134" s="160"/>
      <c r="ED134" s="160"/>
      <c r="EE134" s="160"/>
      <c r="EF134" s="160"/>
      <c r="EG134" s="160"/>
      <c r="EH134" s="160"/>
      <c r="EI134" s="160"/>
      <c r="EJ134" s="160"/>
      <c r="EK134" s="160"/>
      <c r="EL134" s="160"/>
      <c r="EM134" s="160"/>
      <c r="EN134" s="160"/>
      <c r="EO134" s="160"/>
      <c r="EP134" s="160"/>
      <c r="EQ134" s="160"/>
      <c r="ER134" s="160"/>
      <c r="ES134" s="160"/>
      <c r="ET134" s="160"/>
      <c r="EU134" s="160"/>
      <c r="EV134" s="160"/>
      <c r="EW134" s="160"/>
      <c r="EX134" s="160"/>
      <c r="EY134" s="160"/>
      <c r="EZ134" s="160"/>
      <c r="FA134" s="160"/>
      <c r="FB134" s="160"/>
      <c r="FC134" s="160"/>
      <c r="FD134" s="160"/>
      <c r="FE134" s="160"/>
      <c r="FF134" s="160"/>
      <c r="FG134" s="160"/>
    </row>
    <row r="135" spans="1:163" s="76" customFormat="1" ht="12.75">
      <c r="A135" s="55" t="s">
        <v>385</v>
      </c>
      <c r="B135" s="62" t="s">
        <v>1622</v>
      </c>
      <c r="C135" s="62" t="s">
        <v>1621</v>
      </c>
      <c r="D135" s="68" t="s">
        <v>1096</v>
      </c>
      <c r="E135" s="63" t="s">
        <v>1233</v>
      </c>
      <c r="F135" s="55"/>
      <c r="G135" s="57"/>
      <c r="H135" s="58">
        <v>1015</v>
      </c>
      <c r="I135" s="55" t="s">
        <v>1234</v>
      </c>
      <c r="J135" s="55" t="s">
        <v>1235</v>
      </c>
      <c r="K135" s="55" t="s">
        <v>1236</v>
      </c>
      <c r="L135" s="97" t="s">
        <v>1237</v>
      </c>
      <c r="M135" s="106" t="s">
        <v>1238</v>
      </c>
      <c r="N135" s="61" t="s">
        <v>1085</v>
      </c>
      <c r="O135" s="62" t="s">
        <v>1239</v>
      </c>
      <c r="P135" s="63" t="s">
        <v>1240</v>
      </c>
      <c r="Q135" s="63" t="s">
        <v>840</v>
      </c>
      <c r="R135" s="63"/>
      <c r="S135" s="55"/>
      <c r="T135" s="64">
        <v>400</v>
      </c>
      <c r="U135" s="179">
        <v>400</v>
      </c>
      <c r="V135" s="64">
        <v>400</v>
      </c>
      <c r="W135" s="64"/>
      <c r="X135" s="64">
        <v>500</v>
      </c>
      <c r="Y135" s="64"/>
      <c r="Z135" s="64">
        <v>500</v>
      </c>
      <c r="AA135" s="64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</row>
    <row r="136" spans="1:163" s="76" customFormat="1" ht="12.75">
      <c r="A136" s="144" t="s">
        <v>385</v>
      </c>
      <c r="B136" s="98" t="s">
        <v>1460</v>
      </c>
      <c r="C136" s="98"/>
      <c r="D136" s="155" t="s">
        <v>893</v>
      </c>
      <c r="E136" s="144" t="s">
        <v>391</v>
      </c>
      <c r="F136" s="144" t="s">
        <v>390</v>
      </c>
      <c r="G136" s="156"/>
      <c r="H136" s="157">
        <v>9001</v>
      </c>
      <c r="I136" s="144" t="s">
        <v>797</v>
      </c>
      <c r="J136" s="144" t="s">
        <v>392</v>
      </c>
      <c r="K136" s="144" t="s">
        <v>393</v>
      </c>
      <c r="L136" s="162" t="s">
        <v>394</v>
      </c>
      <c r="M136" s="162" t="s">
        <v>395</v>
      </c>
      <c r="N136" s="143" t="s">
        <v>847</v>
      </c>
      <c r="O136" s="98" t="s">
        <v>1036</v>
      </c>
      <c r="P136" s="144" t="s">
        <v>1035</v>
      </c>
      <c r="Q136" s="144"/>
      <c r="R136" s="144"/>
      <c r="S136" s="98" t="s">
        <v>957</v>
      </c>
      <c r="T136" s="158">
        <f>IF(S137="A",0,100)</f>
        <v>100</v>
      </c>
      <c r="U136" s="180"/>
      <c r="V136" s="158">
        <f>IF(T137="A",0,100)</f>
        <v>100</v>
      </c>
      <c r="W136" s="158"/>
      <c r="X136" s="158">
        <f>IF(V137="A",0,100)</f>
        <v>100</v>
      </c>
      <c r="Y136" s="158"/>
      <c r="Z136" s="158">
        <f>IF(X137="A",0,100)</f>
        <v>100</v>
      </c>
      <c r="AA136" s="158"/>
      <c r="AB136" s="160"/>
      <c r="AC136" s="160"/>
      <c r="AD136" s="160"/>
      <c r="AE136" s="160"/>
      <c r="AF136" s="65"/>
      <c r="AG136" s="65"/>
      <c r="AH136" s="65"/>
      <c r="AI136" s="65"/>
      <c r="AJ136" s="80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</row>
    <row r="137" spans="1:163" s="76" customFormat="1" ht="12.75">
      <c r="A137" s="144" t="s">
        <v>385</v>
      </c>
      <c r="B137" s="98" t="s">
        <v>1464</v>
      </c>
      <c r="C137" s="98"/>
      <c r="D137" s="155" t="s">
        <v>893</v>
      </c>
      <c r="E137" s="144" t="s">
        <v>410</v>
      </c>
      <c r="F137" s="144"/>
      <c r="G137" s="156"/>
      <c r="H137" s="157">
        <v>8057</v>
      </c>
      <c r="I137" s="144" t="s">
        <v>798</v>
      </c>
      <c r="J137" s="144" t="s">
        <v>411</v>
      </c>
      <c r="K137" s="144" t="s">
        <v>412</v>
      </c>
      <c r="L137" s="162" t="s">
        <v>413</v>
      </c>
      <c r="M137" s="142" t="s">
        <v>414</v>
      </c>
      <c r="N137" s="143" t="s">
        <v>1089</v>
      </c>
      <c r="O137" s="98"/>
      <c r="P137" s="144"/>
      <c r="Q137" s="144"/>
      <c r="R137" s="144"/>
      <c r="S137" s="98" t="s">
        <v>957</v>
      </c>
      <c r="T137" s="158">
        <f>IF(ausgetreten!S7="A",0,100)</f>
        <v>100</v>
      </c>
      <c r="U137" s="180"/>
      <c r="V137" s="158">
        <f>IF(ausgetreten!T7="A",0,100)</f>
        <v>100</v>
      </c>
      <c r="W137" s="158"/>
      <c r="X137" s="158">
        <f>IF(ausgetreten!V7="A",0,100)</f>
        <v>100</v>
      </c>
      <c r="Y137" s="158"/>
      <c r="Z137" s="158">
        <f>IF(ausgetreten!X7="A",0,100)</f>
        <v>100</v>
      </c>
      <c r="AA137" s="158"/>
      <c r="AB137" s="160"/>
      <c r="AC137" s="160"/>
      <c r="AD137" s="160"/>
      <c r="AE137" s="160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</row>
    <row r="138" spans="1:163" s="161" customFormat="1" ht="12.75">
      <c r="A138" s="55" t="s">
        <v>416</v>
      </c>
      <c r="B138" s="54" t="s">
        <v>1623</v>
      </c>
      <c r="C138" s="54"/>
      <c r="D138" s="68" t="s">
        <v>893</v>
      </c>
      <c r="E138" s="55" t="s">
        <v>415</v>
      </c>
      <c r="F138" s="55"/>
      <c r="G138" s="57"/>
      <c r="H138" s="58">
        <v>21000</v>
      </c>
      <c r="I138" s="55" t="s">
        <v>796</v>
      </c>
      <c r="J138" s="55" t="s">
        <v>417</v>
      </c>
      <c r="K138" s="55" t="s">
        <v>418</v>
      </c>
      <c r="L138" s="55" t="s">
        <v>419</v>
      </c>
      <c r="M138" s="74" t="s">
        <v>420</v>
      </c>
      <c r="N138" s="61" t="s">
        <v>1085</v>
      </c>
      <c r="O138" s="62" t="s">
        <v>1043</v>
      </c>
      <c r="P138" s="63" t="s">
        <v>1044</v>
      </c>
      <c r="Q138" s="63"/>
      <c r="R138" s="63"/>
      <c r="S138" s="55"/>
      <c r="T138" s="64">
        <f>IF(S139="A",0,100)</f>
        <v>100</v>
      </c>
      <c r="U138" s="179">
        <v>100</v>
      </c>
      <c r="V138" s="64">
        <f>IF(T139="A",0,100)</f>
        <v>100</v>
      </c>
      <c r="W138" s="64"/>
      <c r="X138" s="64">
        <f>IF(V139="A",0,100)</f>
        <v>100</v>
      </c>
      <c r="Y138" s="64"/>
      <c r="Z138" s="64">
        <f>IF(X139="A",0,100)</f>
        <v>100</v>
      </c>
      <c r="AA138" s="64"/>
      <c r="AB138" s="65"/>
      <c r="AC138" s="65"/>
      <c r="AD138" s="65"/>
      <c r="AE138" s="65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160"/>
      <c r="DG138" s="160"/>
      <c r="DH138" s="160"/>
      <c r="DI138" s="160"/>
      <c r="DJ138" s="160"/>
      <c r="DK138" s="160"/>
      <c r="DL138" s="160"/>
      <c r="DM138" s="160"/>
      <c r="DN138" s="160"/>
      <c r="DO138" s="160"/>
      <c r="DP138" s="160"/>
      <c r="DQ138" s="160"/>
      <c r="DR138" s="160"/>
      <c r="DS138" s="160"/>
      <c r="DT138" s="160"/>
      <c r="DU138" s="160"/>
      <c r="DV138" s="160"/>
      <c r="DW138" s="160"/>
      <c r="DX138" s="160"/>
      <c r="DY138" s="160"/>
      <c r="DZ138" s="160"/>
      <c r="EA138" s="160"/>
      <c r="EB138" s="160"/>
      <c r="EC138" s="160"/>
      <c r="ED138" s="160"/>
      <c r="EE138" s="160"/>
      <c r="EF138" s="160"/>
      <c r="EG138" s="160"/>
      <c r="EH138" s="160"/>
      <c r="EI138" s="160"/>
      <c r="EJ138" s="160"/>
      <c r="EK138" s="160"/>
      <c r="EL138" s="160"/>
      <c r="EM138" s="160"/>
      <c r="EN138" s="160"/>
      <c r="EO138" s="160"/>
      <c r="EP138" s="160"/>
      <c r="EQ138" s="160"/>
      <c r="ER138" s="160"/>
      <c r="ES138" s="160"/>
      <c r="ET138" s="160"/>
      <c r="EU138" s="160"/>
      <c r="EV138" s="160"/>
      <c r="EW138" s="160"/>
      <c r="EX138" s="160"/>
      <c r="EY138" s="160"/>
      <c r="EZ138" s="160"/>
      <c r="FA138" s="160"/>
      <c r="FB138" s="160"/>
      <c r="FC138" s="160"/>
      <c r="FD138" s="160"/>
      <c r="FE138" s="160"/>
      <c r="FF138" s="160"/>
      <c r="FG138" s="160"/>
    </row>
    <row r="139" spans="1:27" s="65" customFormat="1" ht="12.75">
      <c r="A139" s="55" t="s">
        <v>416</v>
      </c>
      <c r="B139" s="54" t="s">
        <v>1466</v>
      </c>
      <c r="C139" s="54"/>
      <c r="D139" s="68" t="s">
        <v>893</v>
      </c>
      <c r="E139" s="55" t="s">
        <v>421</v>
      </c>
      <c r="F139" s="55"/>
      <c r="G139" s="57"/>
      <c r="H139" s="58">
        <v>11000</v>
      </c>
      <c r="I139" s="55" t="s">
        <v>795</v>
      </c>
      <c r="J139" s="55" t="s">
        <v>422</v>
      </c>
      <c r="K139" s="55" t="s">
        <v>423</v>
      </c>
      <c r="L139" s="97" t="s">
        <v>424</v>
      </c>
      <c r="M139" s="74" t="s">
        <v>1094</v>
      </c>
      <c r="N139" s="61" t="s">
        <v>1085</v>
      </c>
      <c r="O139" s="62" t="s">
        <v>1045</v>
      </c>
      <c r="P139" s="63" t="s">
        <v>1046</v>
      </c>
      <c r="Q139" s="63" t="s">
        <v>1047</v>
      </c>
      <c r="R139" s="63"/>
      <c r="S139" s="55"/>
      <c r="T139" s="64">
        <f>IF(S140="A",0,100)</f>
        <v>100</v>
      </c>
      <c r="U139" s="179">
        <v>100</v>
      </c>
      <c r="V139" s="64">
        <f>IF(T140="A",0,100)</f>
        <v>100</v>
      </c>
      <c r="W139" s="64"/>
      <c r="X139" s="64">
        <f>IF(V140="A",0,100)</f>
        <v>100</v>
      </c>
      <c r="Y139" s="64"/>
      <c r="Z139" s="64">
        <f>IF(X140="A",0,100)</f>
        <v>100</v>
      </c>
      <c r="AA139" s="64"/>
    </row>
    <row r="140" spans="1:163" s="76" customFormat="1" ht="12.75">
      <c r="A140" s="63" t="s">
        <v>416</v>
      </c>
      <c r="B140" s="62" t="s">
        <v>1470</v>
      </c>
      <c r="C140" s="62"/>
      <c r="D140" s="68" t="s">
        <v>893</v>
      </c>
      <c r="E140" s="63" t="s">
        <v>1327</v>
      </c>
      <c r="F140" s="55"/>
      <c r="G140" s="57"/>
      <c r="H140" s="58">
        <v>12000</v>
      </c>
      <c r="I140" s="63" t="s">
        <v>1328</v>
      </c>
      <c r="J140" s="63" t="s">
        <v>1329</v>
      </c>
      <c r="K140" s="63"/>
      <c r="L140" s="60" t="s">
        <v>1330</v>
      </c>
      <c r="M140" s="60" t="s">
        <v>1331</v>
      </c>
      <c r="N140" s="61" t="s">
        <v>1086</v>
      </c>
      <c r="O140" s="62" t="s">
        <v>1332</v>
      </c>
      <c r="P140" s="63" t="s">
        <v>1333</v>
      </c>
      <c r="Q140" s="63" t="s">
        <v>838</v>
      </c>
      <c r="R140" s="63"/>
      <c r="S140" s="55"/>
      <c r="T140" s="64">
        <f>IF(S142="A",0,100)</f>
        <v>100</v>
      </c>
      <c r="U140" s="179">
        <v>100</v>
      </c>
      <c r="V140" s="64">
        <f>IF(T142="A",0,100)</f>
        <v>100</v>
      </c>
      <c r="W140" s="64"/>
      <c r="X140" s="64">
        <f>IF(V142="A",0,100)</f>
        <v>100</v>
      </c>
      <c r="Y140" s="64"/>
      <c r="Z140" s="64">
        <f>IF(X142="A",0,100)</f>
        <v>100</v>
      </c>
      <c r="AA140" s="64"/>
      <c r="AB140" s="65"/>
      <c r="AC140" s="65"/>
      <c r="AD140" s="65"/>
      <c r="AE140" s="65"/>
      <c r="AF140" s="65"/>
      <c r="AG140" s="65"/>
      <c r="AH140" s="65"/>
      <c r="AI140" s="65"/>
      <c r="AJ140" s="65"/>
      <c r="AK140" s="80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</row>
    <row r="141" spans="1:163" s="76" customFormat="1" ht="12.75">
      <c r="A141" s="63" t="s">
        <v>416</v>
      </c>
      <c r="B141" s="62" t="s">
        <v>1468</v>
      </c>
      <c r="C141" s="62"/>
      <c r="D141" s="68" t="s">
        <v>1096</v>
      </c>
      <c r="E141" s="63" t="s">
        <v>530</v>
      </c>
      <c r="F141" s="55"/>
      <c r="G141" s="57"/>
      <c r="H141" s="58">
        <v>11070</v>
      </c>
      <c r="I141" s="63" t="s">
        <v>794</v>
      </c>
      <c r="J141" s="63" t="s">
        <v>531</v>
      </c>
      <c r="K141" s="63" t="s">
        <v>532</v>
      </c>
      <c r="L141" s="60" t="s">
        <v>533</v>
      </c>
      <c r="M141" s="60" t="s">
        <v>534</v>
      </c>
      <c r="N141" s="61" t="s">
        <v>1085</v>
      </c>
      <c r="O141" s="62" t="s">
        <v>1048</v>
      </c>
      <c r="P141" s="63" t="s">
        <v>1049</v>
      </c>
      <c r="Q141" s="63"/>
      <c r="R141" s="63"/>
      <c r="S141" s="55"/>
      <c r="T141" s="64">
        <v>400</v>
      </c>
      <c r="U141" s="179">
        <v>400</v>
      </c>
      <c r="V141" s="64">
        <v>500</v>
      </c>
      <c r="W141" s="64"/>
      <c r="X141" s="64">
        <v>500</v>
      </c>
      <c r="Y141" s="64"/>
      <c r="Z141" s="64">
        <v>500</v>
      </c>
      <c r="AA141" s="64"/>
      <c r="AB141" s="65"/>
      <c r="AC141" s="65"/>
      <c r="AD141" s="65"/>
      <c r="AE141" s="65"/>
      <c r="AF141" s="65"/>
      <c r="AG141" s="65"/>
      <c r="AH141" s="65"/>
      <c r="AI141" s="80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</row>
    <row r="142" spans="1:37" s="65" customFormat="1" ht="12.75">
      <c r="A142" s="55" t="s">
        <v>416</v>
      </c>
      <c r="B142" s="54" t="s">
        <v>1628</v>
      </c>
      <c r="C142" s="54"/>
      <c r="D142" s="68" t="s">
        <v>893</v>
      </c>
      <c r="E142" s="55" t="s">
        <v>1100</v>
      </c>
      <c r="F142" s="55"/>
      <c r="G142" s="57"/>
      <c r="H142" s="58">
        <v>11000</v>
      </c>
      <c r="I142" s="55" t="s">
        <v>795</v>
      </c>
      <c r="J142" s="55"/>
      <c r="K142" s="55"/>
      <c r="L142" s="97"/>
      <c r="M142" s="74" t="s">
        <v>1101</v>
      </c>
      <c r="N142" s="61" t="s">
        <v>1085</v>
      </c>
      <c r="O142" s="62" t="s">
        <v>1045</v>
      </c>
      <c r="P142" s="63" t="s">
        <v>1046</v>
      </c>
      <c r="Q142" s="63" t="s">
        <v>1047</v>
      </c>
      <c r="R142" s="63"/>
      <c r="S142" s="55"/>
      <c r="T142" s="64">
        <f>IF(S143="A",0,100)</f>
        <v>100</v>
      </c>
      <c r="U142" s="179"/>
      <c r="V142" s="64">
        <f>IF(T143="A",0,100)</f>
        <v>100</v>
      </c>
      <c r="W142" s="64"/>
      <c r="X142" s="64">
        <f>IF(V143="A",0,100)</f>
        <v>100</v>
      </c>
      <c r="Y142" s="64"/>
      <c r="Z142" s="64">
        <f>IF(X143="A",0,100)</f>
        <v>100</v>
      </c>
      <c r="AA142" s="64"/>
      <c r="AK142" s="80"/>
    </row>
    <row r="143" spans="1:27" s="65" customFormat="1" ht="12.75">
      <c r="A143" s="55" t="s">
        <v>416</v>
      </c>
      <c r="B143" s="54" t="s">
        <v>1467</v>
      </c>
      <c r="C143" s="54"/>
      <c r="D143" s="68" t="s">
        <v>893</v>
      </c>
      <c r="E143" s="55" t="s">
        <v>1148</v>
      </c>
      <c r="F143" s="55"/>
      <c r="G143" s="57"/>
      <c r="H143" s="58">
        <v>21131</v>
      </c>
      <c r="I143" s="55" t="s">
        <v>1149</v>
      </c>
      <c r="J143" s="55" t="s">
        <v>1147</v>
      </c>
      <c r="K143" s="55"/>
      <c r="L143" s="97" t="s">
        <v>1146</v>
      </c>
      <c r="M143" s="74" t="s">
        <v>1143</v>
      </c>
      <c r="N143" s="61" t="s">
        <v>1085</v>
      </c>
      <c r="O143" s="62" t="s">
        <v>1144</v>
      </c>
      <c r="P143" s="63" t="s">
        <v>1145</v>
      </c>
      <c r="Q143" s="63"/>
      <c r="R143" s="63"/>
      <c r="S143" s="55"/>
      <c r="T143" s="64">
        <f>IF(S144="A",0,100)</f>
        <v>100</v>
      </c>
      <c r="U143" s="179"/>
      <c r="V143" s="64">
        <f>IF(T144="A",0,100)</f>
        <v>100</v>
      </c>
      <c r="W143" s="64"/>
      <c r="X143" s="64">
        <f>IF(V144="A",0,100)</f>
        <v>100</v>
      </c>
      <c r="Y143" s="64"/>
      <c r="Z143" s="64">
        <f>IF(X144="A",0,100)</f>
        <v>100</v>
      </c>
      <c r="AA143" s="64"/>
    </row>
    <row r="144" spans="1:27" s="65" customFormat="1" ht="12.75">
      <c r="A144" s="63" t="s">
        <v>416</v>
      </c>
      <c r="B144" s="62" t="s">
        <v>1469</v>
      </c>
      <c r="C144" s="62"/>
      <c r="D144" s="68" t="s">
        <v>893</v>
      </c>
      <c r="E144" s="63" t="s">
        <v>1220</v>
      </c>
      <c r="F144" s="55"/>
      <c r="G144" s="57"/>
      <c r="H144" s="58">
        <v>24000</v>
      </c>
      <c r="I144" s="63" t="s">
        <v>1219</v>
      </c>
      <c r="J144" s="63" t="s">
        <v>1221</v>
      </c>
      <c r="K144" s="63" t="s">
        <v>1221</v>
      </c>
      <c r="L144" s="60" t="s">
        <v>1222</v>
      </c>
      <c r="M144" s="60" t="s">
        <v>1223</v>
      </c>
      <c r="N144" s="61" t="s">
        <v>1583</v>
      </c>
      <c r="O144" s="62" t="s">
        <v>1585</v>
      </c>
      <c r="P144" s="63" t="s">
        <v>1586</v>
      </c>
      <c r="Q144" s="63"/>
      <c r="R144" s="63"/>
      <c r="S144" s="55" t="s">
        <v>1584</v>
      </c>
      <c r="T144" s="64">
        <f>IF(S145="A",0,100)</f>
        <v>100</v>
      </c>
      <c r="U144" s="179"/>
      <c r="V144" s="64">
        <f>IF(T145="A",0,100)</f>
        <v>100</v>
      </c>
      <c r="W144" s="64"/>
      <c r="X144" s="64">
        <f>IF(V145="A",0,100)</f>
        <v>100</v>
      </c>
      <c r="Y144" s="64"/>
      <c r="Z144" s="64">
        <f>IF(X145="A",0,100)</f>
        <v>100</v>
      </c>
      <c r="AA144" s="64"/>
    </row>
    <row r="145" spans="1:27" s="65" customFormat="1" ht="140.25">
      <c r="A145" s="63" t="s">
        <v>416</v>
      </c>
      <c r="B145" s="71" t="s">
        <v>1695</v>
      </c>
      <c r="C145" s="62"/>
      <c r="D145" s="152" t="s">
        <v>893</v>
      </c>
      <c r="E145" s="72" t="s">
        <v>1696</v>
      </c>
      <c r="F145" s="55"/>
      <c r="G145" s="29" t="s">
        <v>1707</v>
      </c>
      <c r="H145" s="149" t="s">
        <v>1697</v>
      </c>
      <c r="I145" s="72" t="s">
        <v>1698</v>
      </c>
      <c r="J145" s="63"/>
      <c r="K145" s="63"/>
      <c r="L145" s="60"/>
      <c r="M145" s="70" t="s">
        <v>1699</v>
      </c>
      <c r="N145" s="151" t="s">
        <v>1086</v>
      </c>
      <c r="O145" s="71" t="s">
        <v>1700</v>
      </c>
      <c r="P145" s="72" t="s">
        <v>1701</v>
      </c>
      <c r="Q145" s="63"/>
      <c r="R145" s="55"/>
      <c r="S145" s="69" t="s">
        <v>1708</v>
      </c>
      <c r="T145" s="64">
        <v>100</v>
      </c>
      <c r="U145" s="179"/>
      <c r="V145" s="64"/>
      <c r="W145" s="64"/>
      <c r="X145" s="64"/>
      <c r="Y145" s="64"/>
      <c r="Z145" s="64"/>
      <c r="AA145" s="64"/>
    </row>
    <row r="146" spans="1:38" s="65" customFormat="1" ht="12.75">
      <c r="A146" s="55" t="s">
        <v>425</v>
      </c>
      <c r="B146" s="54" t="s">
        <v>1471</v>
      </c>
      <c r="C146" s="54"/>
      <c r="D146" s="56" t="s">
        <v>1096</v>
      </c>
      <c r="E146" s="57" t="s">
        <v>1561</v>
      </c>
      <c r="F146" s="55" t="s">
        <v>1559</v>
      </c>
      <c r="G146" s="57"/>
      <c r="H146" s="58" t="s">
        <v>1560</v>
      </c>
      <c r="I146" s="55" t="s">
        <v>793</v>
      </c>
      <c r="J146" s="55" t="s">
        <v>426</v>
      </c>
      <c r="K146" s="55" t="s">
        <v>427</v>
      </c>
      <c r="L146" s="96" t="s">
        <v>428</v>
      </c>
      <c r="M146" s="142"/>
      <c r="N146" s="143"/>
      <c r="O146" s="98"/>
      <c r="P146" s="144"/>
      <c r="Q146" s="144"/>
      <c r="R146" s="63"/>
      <c r="S146" s="55"/>
      <c r="T146" s="64">
        <v>400</v>
      </c>
      <c r="U146" s="179">
        <v>400</v>
      </c>
      <c r="V146" s="64">
        <v>500</v>
      </c>
      <c r="W146" s="64"/>
      <c r="X146" s="64">
        <v>500</v>
      </c>
      <c r="Y146" s="64"/>
      <c r="Z146" s="64">
        <v>500</v>
      </c>
      <c r="AA146" s="64"/>
      <c r="AL146" s="80"/>
    </row>
    <row r="147" spans="1:38" s="65" customFormat="1" ht="12.75">
      <c r="A147" s="55" t="s">
        <v>434</v>
      </c>
      <c r="B147" s="54" t="s">
        <v>1473</v>
      </c>
      <c r="C147" s="54"/>
      <c r="D147" s="56" t="s">
        <v>893</v>
      </c>
      <c r="E147" s="55" t="s">
        <v>1537</v>
      </c>
      <c r="F147" s="55" t="s">
        <v>433</v>
      </c>
      <c r="G147" s="57"/>
      <c r="H147" s="58">
        <v>1127</v>
      </c>
      <c r="I147" s="55" t="s">
        <v>792</v>
      </c>
      <c r="J147" s="55" t="s">
        <v>435</v>
      </c>
      <c r="K147" s="55" t="s">
        <v>436</v>
      </c>
      <c r="L147" s="96" t="s">
        <v>437</v>
      </c>
      <c r="M147" s="74" t="s">
        <v>438</v>
      </c>
      <c r="N147" s="61" t="s">
        <v>1085</v>
      </c>
      <c r="O147" s="62" t="s">
        <v>1052</v>
      </c>
      <c r="P147" s="63" t="s">
        <v>1053</v>
      </c>
      <c r="Q147" s="63" t="s">
        <v>1047</v>
      </c>
      <c r="R147" s="63"/>
      <c r="S147" s="55"/>
      <c r="T147" s="64">
        <f>IF(S148="A",0,100)</f>
        <v>100</v>
      </c>
      <c r="U147" s="179">
        <v>100</v>
      </c>
      <c r="V147" s="64">
        <f>IF(T148="A",0,100)</f>
        <v>100</v>
      </c>
      <c r="W147" s="64"/>
      <c r="X147" s="64">
        <f>IF(V148="A",0,100)</f>
        <v>100</v>
      </c>
      <c r="Y147" s="64"/>
      <c r="Z147" s="64">
        <f>IF(X148="A",0,100)</f>
        <v>100</v>
      </c>
      <c r="AA147" s="64"/>
      <c r="AL147" s="80"/>
    </row>
    <row r="148" spans="1:163" s="76" customFormat="1" ht="12.75">
      <c r="A148" s="55" t="s">
        <v>434</v>
      </c>
      <c r="B148" s="54" t="s">
        <v>1474</v>
      </c>
      <c r="C148" s="54"/>
      <c r="D148" s="56" t="s">
        <v>893</v>
      </c>
      <c r="E148" s="55" t="s">
        <v>439</v>
      </c>
      <c r="F148" s="55"/>
      <c r="G148" s="57"/>
      <c r="H148" s="58">
        <v>2000</v>
      </c>
      <c r="I148" s="55" t="s">
        <v>790</v>
      </c>
      <c r="J148" s="55" t="s">
        <v>440</v>
      </c>
      <c r="K148" s="55" t="s">
        <v>441</v>
      </c>
      <c r="L148" s="96" t="s">
        <v>442</v>
      </c>
      <c r="M148" s="74" t="s">
        <v>443</v>
      </c>
      <c r="N148" s="61" t="s">
        <v>1085</v>
      </c>
      <c r="O148" s="62" t="s">
        <v>1054</v>
      </c>
      <c r="P148" s="63" t="s">
        <v>1055</v>
      </c>
      <c r="Q148" s="63" t="s">
        <v>838</v>
      </c>
      <c r="R148" s="63"/>
      <c r="S148" s="55"/>
      <c r="T148" s="64">
        <f>IF(S149="A",0,100)</f>
        <v>100</v>
      </c>
      <c r="U148" s="179">
        <v>100</v>
      </c>
      <c r="V148" s="64">
        <f>IF(T149="A",0,100)</f>
        <v>100</v>
      </c>
      <c r="W148" s="64"/>
      <c r="X148" s="64">
        <f>IF(V149="A",0,100)</f>
        <v>100</v>
      </c>
      <c r="Y148" s="64"/>
      <c r="Z148" s="64">
        <f>IF(X149="A",0,100)</f>
        <v>100</v>
      </c>
      <c r="AA148" s="64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</row>
    <row r="149" spans="1:163" s="76" customFormat="1" ht="12.75">
      <c r="A149" s="55" t="s">
        <v>434</v>
      </c>
      <c r="B149" s="54" t="s">
        <v>1475</v>
      </c>
      <c r="C149" s="54"/>
      <c r="D149" s="68" t="s">
        <v>893</v>
      </c>
      <c r="E149" s="55" t="s">
        <v>444</v>
      </c>
      <c r="F149" s="55"/>
      <c r="G149" s="57"/>
      <c r="H149" s="58">
        <v>2250</v>
      </c>
      <c r="I149" s="55" t="s">
        <v>791</v>
      </c>
      <c r="J149" s="55" t="s">
        <v>445</v>
      </c>
      <c r="K149" s="55" t="s">
        <v>446</v>
      </c>
      <c r="L149" s="97" t="s">
        <v>447</v>
      </c>
      <c r="M149" s="74" t="s">
        <v>448</v>
      </c>
      <c r="N149" s="61" t="s">
        <v>1085</v>
      </c>
      <c r="O149" s="62" t="s">
        <v>1090</v>
      </c>
      <c r="P149" s="63" t="s">
        <v>1091</v>
      </c>
      <c r="Q149" s="63"/>
      <c r="R149" s="63"/>
      <c r="S149" s="55"/>
      <c r="T149" s="64">
        <f>IF(S150="A",0,100)</f>
        <v>100</v>
      </c>
      <c r="U149" s="179"/>
      <c r="V149" s="64">
        <f>IF(T150="A",0,100)</f>
        <v>100</v>
      </c>
      <c r="W149" s="64"/>
      <c r="X149" s="64">
        <f>IF(V150="A",0,100)</f>
        <v>100</v>
      </c>
      <c r="Y149" s="64"/>
      <c r="Z149" s="64">
        <f>IF(X150="A",0,100)</f>
        <v>100</v>
      </c>
      <c r="AA149" s="64"/>
      <c r="AB149" s="65"/>
      <c r="AC149" s="65"/>
      <c r="AD149" s="65"/>
      <c r="AE149" s="65"/>
      <c r="AF149" s="65"/>
      <c r="AG149" s="65"/>
      <c r="AH149" s="65"/>
      <c r="AI149" s="65"/>
      <c r="AJ149" s="65"/>
      <c r="AK149" s="80"/>
      <c r="AL149" s="80"/>
      <c r="AM149" s="80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</row>
    <row r="150" spans="1:163" s="76" customFormat="1" ht="12.75">
      <c r="A150" s="55" t="s">
        <v>434</v>
      </c>
      <c r="B150" s="62" t="s">
        <v>1476</v>
      </c>
      <c r="C150" s="62"/>
      <c r="D150" s="68" t="s">
        <v>893</v>
      </c>
      <c r="E150" s="100" t="s">
        <v>553</v>
      </c>
      <c r="F150" s="55"/>
      <c r="G150" s="77"/>
      <c r="H150" s="58">
        <v>2000</v>
      </c>
      <c r="I150" s="55" t="s">
        <v>790</v>
      </c>
      <c r="J150" s="55" t="s">
        <v>554</v>
      </c>
      <c r="K150" s="55" t="s">
        <v>555</v>
      </c>
      <c r="L150" s="97"/>
      <c r="M150" s="74" t="s">
        <v>556</v>
      </c>
      <c r="N150" s="61" t="s">
        <v>1085</v>
      </c>
      <c r="O150" s="62" t="s">
        <v>1358</v>
      </c>
      <c r="P150" s="63" t="s">
        <v>1357</v>
      </c>
      <c r="Q150" s="63"/>
      <c r="R150" s="63"/>
      <c r="S150" s="55"/>
      <c r="T150" s="64">
        <f>IF(S152="A",0,100)</f>
        <v>100</v>
      </c>
      <c r="U150" s="179"/>
      <c r="V150" s="64">
        <f>IF(T152="A",0,100)</f>
        <v>100</v>
      </c>
      <c r="W150" s="79"/>
      <c r="X150" s="64">
        <f>IF(V152="A",0,100)</f>
        <v>100</v>
      </c>
      <c r="Y150" s="79"/>
      <c r="Z150" s="64">
        <f>IF(X152="A",0,100)</f>
        <v>100</v>
      </c>
      <c r="AA150" s="79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</row>
    <row r="151" spans="1:163" s="76" customFormat="1" ht="12.75">
      <c r="A151" s="55" t="s">
        <v>434</v>
      </c>
      <c r="B151" s="71" t="s">
        <v>1689</v>
      </c>
      <c r="C151" s="62"/>
      <c r="D151" s="68" t="s">
        <v>893</v>
      </c>
      <c r="E151" s="148" t="s">
        <v>1690</v>
      </c>
      <c r="F151" s="55"/>
      <c r="G151" s="77"/>
      <c r="H151" s="149" t="s">
        <v>1691</v>
      </c>
      <c r="I151" s="69" t="s">
        <v>792</v>
      </c>
      <c r="J151" s="55"/>
      <c r="K151" s="55"/>
      <c r="L151" s="97"/>
      <c r="M151" s="150" t="s">
        <v>1692</v>
      </c>
      <c r="N151" s="151" t="s">
        <v>1085</v>
      </c>
      <c r="O151" s="71" t="s">
        <v>1693</v>
      </c>
      <c r="P151" s="72" t="s">
        <v>1694</v>
      </c>
      <c r="Q151" s="63"/>
      <c r="R151" s="63"/>
      <c r="S151" s="55"/>
      <c r="T151" s="64">
        <v>100</v>
      </c>
      <c r="U151" s="179"/>
      <c r="V151" s="64"/>
      <c r="W151" s="79"/>
      <c r="X151" s="64"/>
      <c r="Y151" s="79"/>
      <c r="Z151" s="64"/>
      <c r="AA151" s="79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80"/>
      <c r="AN151" s="80"/>
      <c r="AO151" s="80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</row>
    <row r="152" spans="1:41" s="80" customFormat="1" ht="12.75">
      <c r="A152" s="63" t="s">
        <v>450</v>
      </c>
      <c r="B152" s="62" t="s">
        <v>1625</v>
      </c>
      <c r="C152" s="62" t="s">
        <v>1626</v>
      </c>
      <c r="D152" s="68" t="s">
        <v>1096</v>
      </c>
      <c r="E152" s="63" t="s">
        <v>1205</v>
      </c>
      <c r="F152" s="55"/>
      <c r="G152" s="57"/>
      <c r="H152" s="58">
        <v>48160</v>
      </c>
      <c r="I152" s="55" t="s">
        <v>1206</v>
      </c>
      <c r="J152" s="63" t="s">
        <v>1207</v>
      </c>
      <c r="K152" s="63" t="s">
        <v>1208</v>
      </c>
      <c r="L152" s="60" t="s">
        <v>1204</v>
      </c>
      <c r="M152" s="106" t="s">
        <v>1209</v>
      </c>
      <c r="N152" s="61" t="s">
        <v>1086</v>
      </c>
      <c r="O152" s="62" t="s">
        <v>1210</v>
      </c>
      <c r="P152" s="63" t="s">
        <v>1211</v>
      </c>
      <c r="Q152" s="63"/>
      <c r="R152" s="63"/>
      <c r="S152" s="55"/>
      <c r="T152" s="64">
        <v>400</v>
      </c>
      <c r="U152" s="179">
        <v>400</v>
      </c>
      <c r="V152" s="64">
        <v>500</v>
      </c>
      <c r="W152" s="64"/>
      <c r="X152" s="64">
        <v>500</v>
      </c>
      <c r="Y152" s="64"/>
      <c r="Z152" s="64">
        <v>500</v>
      </c>
      <c r="AA152" s="64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</row>
    <row r="153" spans="1:41" s="80" customFormat="1" ht="12.75">
      <c r="A153" s="55" t="s">
        <v>450</v>
      </c>
      <c r="B153" s="62" t="s">
        <v>1624</v>
      </c>
      <c r="C153" s="62"/>
      <c r="D153" s="68" t="s">
        <v>893</v>
      </c>
      <c r="E153" s="55" t="s">
        <v>449</v>
      </c>
      <c r="F153" s="55"/>
      <c r="G153" s="57"/>
      <c r="H153" s="58">
        <v>45910</v>
      </c>
      <c r="I153" s="55" t="s">
        <v>789</v>
      </c>
      <c r="J153" s="55" t="s">
        <v>451</v>
      </c>
      <c r="K153" s="55" t="s">
        <v>452</v>
      </c>
      <c r="L153" s="97" t="s">
        <v>453</v>
      </c>
      <c r="M153" s="74" t="s">
        <v>454</v>
      </c>
      <c r="N153" s="61" t="s">
        <v>1086</v>
      </c>
      <c r="O153" s="62" t="s">
        <v>1057</v>
      </c>
      <c r="P153" s="63" t="s">
        <v>1058</v>
      </c>
      <c r="Q153" s="63" t="s">
        <v>1056</v>
      </c>
      <c r="R153" s="63"/>
      <c r="S153" s="115" t="s">
        <v>1216</v>
      </c>
      <c r="T153" s="64">
        <f>IF(S154="A",0,100)</f>
        <v>100</v>
      </c>
      <c r="U153" s="179"/>
      <c r="V153" s="64">
        <f>IF(T154="A",0,100)</f>
        <v>100</v>
      </c>
      <c r="W153" s="64"/>
      <c r="X153" s="64">
        <f>IF(V154="A",0,100)</f>
        <v>100</v>
      </c>
      <c r="Y153" s="64"/>
      <c r="Z153" s="64">
        <f>IF(X154="A",0,100)</f>
        <v>100</v>
      </c>
      <c r="AA153" s="64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</row>
    <row r="154" spans="1:163" s="76" customFormat="1" ht="12.75">
      <c r="A154" s="63" t="s">
        <v>450</v>
      </c>
      <c r="B154" s="62" t="s">
        <v>1477</v>
      </c>
      <c r="C154" s="62"/>
      <c r="D154" s="68" t="s">
        <v>893</v>
      </c>
      <c r="E154" s="63" t="s">
        <v>455</v>
      </c>
      <c r="F154" s="55"/>
      <c r="G154" s="77"/>
      <c r="H154" s="58">
        <v>28040</v>
      </c>
      <c r="I154" s="55" t="s">
        <v>788</v>
      </c>
      <c r="J154" s="63" t="s">
        <v>456</v>
      </c>
      <c r="K154" s="63" t="s">
        <v>457</v>
      </c>
      <c r="L154" s="97" t="s">
        <v>458</v>
      </c>
      <c r="M154" s="74" t="s">
        <v>1157</v>
      </c>
      <c r="N154" s="61" t="s">
        <v>1086</v>
      </c>
      <c r="O154" s="62" t="s">
        <v>1588</v>
      </c>
      <c r="P154" s="63" t="s">
        <v>1587</v>
      </c>
      <c r="Q154" s="63"/>
      <c r="R154" s="63"/>
      <c r="S154" s="63" t="s">
        <v>1589</v>
      </c>
      <c r="T154" s="64">
        <f>IF(S155="A",0,100)</f>
        <v>100</v>
      </c>
      <c r="U154" s="179"/>
      <c r="V154" s="64">
        <f>IF(T155="A",0,100)</f>
        <v>100</v>
      </c>
      <c r="W154" s="79"/>
      <c r="X154" s="64">
        <f>IF(V155="A",0,100)</f>
        <v>100</v>
      </c>
      <c r="Y154" s="79"/>
      <c r="Z154" s="64">
        <f>IF(X155="A",0,100)</f>
        <v>100</v>
      </c>
      <c r="AA154" s="79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80"/>
      <c r="AO154" s="80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</row>
    <row r="155" spans="1:163" s="81" customFormat="1" ht="12.75">
      <c r="A155" s="63" t="s">
        <v>450</v>
      </c>
      <c r="B155" s="62" t="s">
        <v>1496</v>
      </c>
      <c r="C155" s="62"/>
      <c r="D155" s="68" t="s">
        <v>893</v>
      </c>
      <c r="E155" s="63" t="s">
        <v>535</v>
      </c>
      <c r="F155" s="55"/>
      <c r="G155" s="57"/>
      <c r="H155" s="58">
        <v>16004</v>
      </c>
      <c r="I155" s="55" t="s">
        <v>787</v>
      </c>
      <c r="J155" s="63" t="s">
        <v>536</v>
      </c>
      <c r="K155" s="63"/>
      <c r="L155" s="60" t="s">
        <v>537</v>
      </c>
      <c r="M155" s="74" t="s">
        <v>538</v>
      </c>
      <c r="N155" s="61" t="s">
        <v>1085</v>
      </c>
      <c r="O155" s="62" t="s">
        <v>1059</v>
      </c>
      <c r="P155" s="63" t="s">
        <v>1060</v>
      </c>
      <c r="Q155" s="63"/>
      <c r="R155" s="63"/>
      <c r="S155" s="55"/>
      <c r="T155" s="64">
        <f>IF(S156="A",0,100)</f>
        <v>100</v>
      </c>
      <c r="U155" s="179"/>
      <c r="V155" s="64">
        <f>IF(T156="A",0,100)</f>
        <v>100</v>
      </c>
      <c r="W155" s="64"/>
      <c r="X155" s="64">
        <f>IF(V156="A",0,100)</f>
        <v>100</v>
      </c>
      <c r="Y155" s="64"/>
      <c r="Z155" s="64">
        <f>IF(X156="A",0,100)</f>
        <v>100</v>
      </c>
      <c r="AA155" s="64"/>
      <c r="AB155" s="65"/>
      <c r="AC155" s="65"/>
      <c r="AD155" s="65"/>
      <c r="AE155" s="65"/>
      <c r="AF155" s="65"/>
      <c r="AG155" s="65"/>
      <c r="AH155" s="65"/>
      <c r="AI155" s="65"/>
      <c r="AJ155" s="80"/>
      <c r="AK155" s="65"/>
      <c r="AL155" s="65"/>
      <c r="AM155" s="65"/>
      <c r="AN155" s="65"/>
      <c r="AO155" s="65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  <c r="EA155" s="80"/>
      <c r="EB155" s="80"/>
      <c r="EC155" s="80"/>
      <c r="ED155" s="80"/>
      <c r="EE155" s="80"/>
      <c r="EF155" s="80"/>
      <c r="EG155" s="80"/>
      <c r="EH155" s="80"/>
      <c r="EI155" s="80"/>
      <c r="EJ155" s="80"/>
      <c r="EK155" s="80"/>
      <c r="EL155" s="80"/>
      <c r="EM155" s="80"/>
      <c r="EN155" s="80"/>
      <c r="EO155" s="80"/>
      <c r="EP155" s="80"/>
      <c r="EQ155" s="80"/>
      <c r="ER155" s="80"/>
      <c r="ES155" s="80"/>
      <c r="ET155" s="80"/>
      <c r="EU155" s="80"/>
      <c r="EV155" s="80"/>
      <c r="EW155" s="80"/>
      <c r="EX155" s="80"/>
      <c r="EY155" s="80"/>
      <c r="EZ155" s="80"/>
      <c r="FA155" s="80"/>
      <c r="FB155" s="80"/>
      <c r="FC155" s="80"/>
      <c r="FD155" s="80"/>
      <c r="FE155" s="80"/>
      <c r="FF155" s="80"/>
      <c r="FG155" s="80"/>
    </row>
    <row r="156" spans="1:38" s="65" customFormat="1" ht="12.75">
      <c r="A156" s="63" t="s">
        <v>1176</v>
      </c>
      <c r="B156" s="62" t="s">
        <v>1458</v>
      </c>
      <c r="C156" s="62"/>
      <c r="D156" s="68" t="s">
        <v>893</v>
      </c>
      <c r="E156" s="55" t="s">
        <v>1177</v>
      </c>
      <c r="F156" s="57"/>
      <c r="G156" s="57"/>
      <c r="H156" s="58" t="s">
        <v>1178</v>
      </c>
      <c r="I156" s="55" t="s">
        <v>1196</v>
      </c>
      <c r="J156" s="55" t="s">
        <v>1180</v>
      </c>
      <c r="K156" s="55" t="s">
        <v>1179</v>
      </c>
      <c r="L156" s="60" t="s">
        <v>1181</v>
      </c>
      <c r="M156" s="95" t="s">
        <v>1182</v>
      </c>
      <c r="N156" s="61" t="s">
        <v>1086</v>
      </c>
      <c r="O156" s="62" t="s">
        <v>1184</v>
      </c>
      <c r="P156" s="63" t="s">
        <v>1183</v>
      </c>
      <c r="Q156" s="63"/>
      <c r="R156" s="63"/>
      <c r="S156" s="55"/>
      <c r="T156" s="64">
        <v>0</v>
      </c>
      <c r="U156" s="179"/>
      <c r="V156" s="64">
        <v>0</v>
      </c>
      <c r="W156" s="64"/>
      <c r="X156" s="64">
        <f>IF(V157="A",0,100)</f>
        <v>100</v>
      </c>
      <c r="Y156" s="64"/>
      <c r="Z156" s="64">
        <f>IF(X157="A",0,100)</f>
        <v>100</v>
      </c>
      <c r="AA156" s="64"/>
      <c r="AL156" s="80"/>
    </row>
    <row r="157" spans="1:27" s="65" customFormat="1" ht="12.75">
      <c r="A157" s="55" t="s">
        <v>1093</v>
      </c>
      <c r="B157" s="54" t="s">
        <v>1665</v>
      </c>
      <c r="C157" s="54"/>
      <c r="D157" s="68" t="s">
        <v>893</v>
      </c>
      <c r="E157" s="55" t="s">
        <v>1666</v>
      </c>
      <c r="F157" s="55"/>
      <c r="G157" s="100" t="s">
        <v>1666</v>
      </c>
      <c r="H157" s="58" t="s">
        <v>784</v>
      </c>
      <c r="I157" s="55" t="s">
        <v>783</v>
      </c>
      <c r="J157" s="63" t="s">
        <v>463</v>
      </c>
      <c r="K157" s="55" t="s">
        <v>464</v>
      </c>
      <c r="L157" s="97" t="s">
        <v>465</v>
      </c>
      <c r="M157" s="74" t="s">
        <v>466</v>
      </c>
      <c r="N157" s="61" t="s">
        <v>1086</v>
      </c>
      <c r="O157" s="62" t="s">
        <v>1065</v>
      </c>
      <c r="P157" s="63" t="s">
        <v>1066</v>
      </c>
      <c r="Q157" s="63" t="s">
        <v>1064</v>
      </c>
      <c r="R157" s="63"/>
      <c r="S157" s="55"/>
      <c r="T157" s="64">
        <f>IF(S158="A",0,100)</f>
        <v>100</v>
      </c>
      <c r="U157" s="179">
        <v>100</v>
      </c>
      <c r="V157" s="64">
        <f>IF(T158="A",0,100)</f>
        <v>100</v>
      </c>
      <c r="W157" s="64"/>
      <c r="X157" s="64">
        <f>IF(V158="A",0,100)</f>
        <v>100</v>
      </c>
      <c r="Y157" s="64"/>
      <c r="Z157" s="64">
        <f>IF(X158="A",0,100)</f>
        <v>100</v>
      </c>
      <c r="AA157" s="64"/>
    </row>
    <row r="158" spans="1:163" s="76" customFormat="1" ht="12.75">
      <c r="A158" s="55" t="s">
        <v>1093</v>
      </c>
      <c r="B158" s="54" t="s">
        <v>1478</v>
      </c>
      <c r="C158" s="54"/>
      <c r="D158" s="68" t="s">
        <v>893</v>
      </c>
      <c r="E158" s="55" t="s">
        <v>467</v>
      </c>
      <c r="F158" s="57"/>
      <c r="G158" s="57"/>
      <c r="H158" s="58" t="s">
        <v>782</v>
      </c>
      <c r="I158" s="55" t="s">
        <v>781</v>
      </c>
      <c r="J158" s="63" t="s">
        <v>468</v>
      </c>
      <c r="K158" s="55"/>
      <c r="L158" s="97" t="s">
        <v>469</v>
      </c>
      <c r="M158" s="74" t="s">
        <v>470</v>
      </c>
      <c r="N158" s="61" t="s">
        <v>1086</v>
      </c>
      <c r="O158" s="62" t="s">
        <v>1067</v>
      </c>
      <c r="P158" s="63" t="s">
        <v>1068</v>
      </c>
      <c r="Q158" s="63" t="s">
        <v>1563</v>
      </c>
      <c r="R158" s="63" t="s">
        <v>1562</v>
      </c>
      <c r="S158" s="55"/>
      <c r="T158" s="64">
        <f>IF(S159="A",0,100)</f>
        <v>100</v>
      </c>
      <c r="U158" s="179">
        <v>100</v>
      </c>
      <c r="V158" s="64">
        <f>IF(T159="A",0,100)</f>
        <v>100</v>
      </c>
      <c r="W158" s="64"/>
      <c r="X158" s="64">
        <f>IF(V159="A",0,100)</f>
        <v>100</v>
      </c>
      <c r="Y158" s="64"/>
      <c r="Z158" s="64">
        <f>IF(X159="A",0,100)</f>
        <v>100</v>
      </c>
      <c r="AA158" s="64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</row>
    <row r="159" spans="1:163" s="76" customFormat="1" ht="12.75">
      <c r="A159" s="55" t="s">
        <v>1093</v>
      </c>
      <c r="B159" s="54" t="s">
        <v>1479</v>
      </c>
      <c r="C159" s="54"/>
      <c r="D159" s="68" t="s">
        <v>893</v>
      </c>
      <c r="E159" s="55" t="s">
        <v>1539</v>
      </c>
      <c r="F159" s="118" t="s">
        <v>471</v>
      </c>
      <c r="G159" s="77"/>
      <c r="H159" s="58" t="s">
        <v>780</v>
      </c>
      <c r="I159" s="55" t="s">
        <v>779</v>
      </c>
      <c r="J159" s="55" t="s">
        <v>472</v>
      </c>
      <c r="K159" s="55"/>
      <c r="L159" s="96" t="s">
        <v>473</v>
      </c>
      <c r="M159" s="74" t="s">
        <v>1640</v>
      </c>
      <c r="N159" s="61" t="s">
        <v>1086</v>
      </c>
      <c r="O159" s="62" t="s">
        <v>1637</v>
      </c>
      <c r="P159" s="63" t="s">
        <v>1638</v>
      </c>
      <c r="Q159" s="63" t="s">
        <v>1639</v>
      </c>
      <c r="R159" s="63"/>
      <c r="S159" s="55" t="s">
        <v>1595</v>
      </c>
      <c r="T159" s="64">
        <f>IF(S160="A",0,100)</f>
        <v>100</v>
      </c>
      <c r="U159" s="179">
        <v>100</v>
      </c>
      <c r="V159" s="64">
        <f>IF(T160="A",0,100)</f>
        <v>100</v>
      </c>
      <c r="W159" s="79"/>
      <c r="X159" s="64">
        <f>IF(V160="A",0,100)</f>
        <v>100</v>
      </c>
      <c r="Y159" s="79"/>
      <c r="Z159" s="64">
        <f>IF(X160="A",0,100)</f>
        <v>100</v>
      </c>
      <c r="AA159" s="79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80"/>
      <c r="AO159" s="80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</row>
    <row r="160" spans="1:163" s="81" customFormat="1" ht="12.75">
      <c r="A160" s="55" t="s">
        <v>1093</v>
      </c>
      <c r="B160" s="54" t="s">
        <v>1482</v>
      </c>
      <c r="C160" s="54"/>
      <c r="D160" s="68" t="s">
        <v>893</v>
      </c>
      <c r="E160" s="55" t="s">
        <v>481</v>
      </c>
      <c r="F160" s="55"/>
      <c r="G160" s="57"/>
      <c r="H160" s="58" t="s">
        <v>776</v>
      </c>
      <c r="I160" s="55" t="s">
        <v>775</v>
      </c>
      <c r="J160" s="55" t="s">
        <v>482</v>
      </c>
      <c r="K160" s="55" t="s">
        <v>483</v>
      </c>
      <c r="L160" s="96" t="s">
        <v>484</v>
      </c>
      <c r="M160" s="74" t="s">
        <v>485</v>
      </c>
      <c r="N160" s="61" t="s">
        <v>1085</v>
      </c>
      <c r="O160" s="62" t="s">
        <v>1071</v>
      </c>
      <c r="P160" s="63" t="s">
        <v>1072</v>
      </c>
      <c r="Q160" s="63" t="s">
        <v>1047</v>
      </c>
      <c r="R160" s="63"/>
      <c r="S160" s="55"/>
      <c r="T160" s="64">
        <f>IF(S161="A",0,100)</f>
        <v>100</v>
      </c>
      <c r="U160" s="179">
        <v>100</v>
      </c>
      <c r="V160" s="64">
        <f>IF(T161="A",0,100)</f>
        <v>100</v>
      </c>
      <c r="W160" s="64"/>
      <c r="X160" s="64">
        <f>IF(V161="A",0,100)</f>
        <v>100</v>
      </c>
      <c r="Y160" s="64"/>
      <c r="Z160" s="64">
        <f>IF(X161="A",0,100)</f>
        <v>100</v>
      </c>
      <c r="AA160" s="64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/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  <c r="EV160" s="80"/>
      <c r="EW160" s="80"/>
      <c r="EX160" s="80"/>
      <c r="EY160" s="80"/>
      <c r="EZ160" s="80"/>
      <c r="FA160" s="80"/>
      <c r="FB160" s="80"/>
      <c r="FC160" s="80"/>
      <c r="FD160" s="80"/>
      <c r="FE160" s="80"/>
      <c r="FF160" s="80"/>
      <c r="FG160" s="80"/>
    </row>
    <row r="161" spans="1:163" s="76" customFormat="1" ht="12.75">
      <c r="A161" s="55" t="s">
        <v>1093</v>
      </c>
      <c r="B161" s="54" t="s">
        <v>1485</v>
      </c>
      <c r="C161" s="54"/>
      <c r="D161" s="68" t="s">
        <v>893</v>
      </c>
      <c r="E161" s="55" t="s">
        <v>495</v>
      </c>
      <c r="F161" s="55"/>
      <c r="G161" s="57"/>
      <c r="H161" s="58">
        <v>74622</v>
      </c>
      <c r="I161" s="55" t="s">
        <v>772</v>
      </c>
      <c r="J161" s="55" t="s">
        <v>496</v>
      </c>
      <c r="K161" s="55" t="s">
        <v>497</v>
      </c>
      <c r="L161" s="59" t="s">
        <v>498</v>
      </c>
      <c r="M161" s="74" t="s">
        <v>1598</v>
      </c>
      <c r="N161" s="61" t="s">
        <v>1085</v>
      </c>
      <c r="O161" s="62" t="s">
        <v>1597</v>
      </c>
      <c r="P161" s="63" t="s">
        <v>1596</v>
      </c>
      <c r="Q161" s="63" t="s">
        <v>838</v>
      </c>
      <c r="R161" s="63"/>
      <c r="S161" s="55" t="s">
        <v>1599</v>
      </c>
      <c r="T161" s="64">
        <f>IF(S162="A",0,100)</f>
        <v>100</v>
      </c>
      <c r="U161" s="179">
        <v>100</v>
      </c>
      <c r="V161" s="64">
        <f>IF(T162="A",0,100)</f>
        <v>100</v>
      </c>
      <c r="W161" s="64"/>
      <c r="X161" s="64">
        <f>IF(V162="A",0,100)</f>
        <v>100</v>
      </c>
      <c r="Y161" s="64"/>
      <c r="Z161" s="64">
        <f>IF(X162="A",0,100)</f>
        <v>100</v>
      </c>
      <c r="AA161" s="64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</row>
    <row r="162" spans="1:163" s="76" customFormat="1" ht="12.75">
      <c r="A162" s="55" t="s">
        <v>1093</v>
      </c>
      <c r="B162" s="54" t="s">
        <v>1486</v>
      </c>
      <c r="C162" s="54"/>
      <c r="D162" s="68" t="s">
        <v>893</v>
      </c>
      <c r="E162" s="55" t="s">
        <v>1160</v>
      </c>
      <c r="F162" s="55"/>
      <c r="G162" s="57"/>
      <c r="H162" s="58" t="s">
        <v>1161</v>
      </c>
      <c r="I162" s="55" t="s">
        <v>785</v>
      </c>
      <c r="J162" s="55"/>
      <c r="K162" s="55"/>
      <c r="L162" s="59" t="s">
        <v>1162</v>
      </c>
      <c r="M162" s="74" t="s">
        <v>1163</v>
      </c>
      <c r="N162" s="61" t="s">
        <v>1086</v>
      </c>
      <c r="O162" s="62" t="s">
        <v>1164</v>
      </c>
      <c r="P162" s="63" t="s">
        <v>1165</v>
      </c>
      <c r="Q162" s="63"/>
      <c r="R162" s="63"/>
      <c r="S162" s="55"/>
      <c r="T162" s="64">
        <f>IF(S163="A",0,100)</f>
        <v>100</v>
      </c>
      <c r="U162" s="179">
        <v>100</v>
      </c>
      <c r="V162" s="64">
        <f>IF(T163="A",0,100)</f>
        <v>100</v>
      </c>
      <c r="W162" s="64"/>
      <c r="X162" s="64">
        <f>IF(V163="A",0,100)</f>
        <v>100</v>
      </c>
      <c r="Y162" s="64"/>
      <c r="Z162" s="64">
        <f>IF(X163="A",0,100)</f>
        <v>100</v>
      </c>
      <c r="AA162" s="64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</row>
    <row r="163" spans="1:163" s="76" customFormat="1" ht="12.75">
      <c r="A163" s="55" t="s">
        <v>1093</v>
      </c>
      <c r="B163" s="54" t="s">
        <v>1487</v>
      </c>
      <c r="C163" s="54"/>
      <c r="D163" s="68" t="s">
        <v>1096</v>
      </c>
      <c r="E163" s="55" t="s">
        <v>1255</v>
      </c>
      <c r="F163" s="55"/>
      <c r="G163" s="57"/>
      <c r="H163" s="58">
        <v>50003</v>
      </c>
      <c r="I163" s="55" t="s">
        <v>1256</v>
      </c>
      <c r="J163" s="55"/>
      <c r="K163" s="55"/>
      <c r="L163" s="59" t="s">
        <v>1257</v>
      </c>
      <c r="M163" s="74" t="s">
        <v>1258</v>
      </c>
      <c r="N163" s="61" t="s">
        <v>1086</v>
      </c>
      <c r="O163" s="62" t="s">
        <v>1259</v>
      </c>
      <c r="P163" s="63" t="s">
        <v>1260</v>
      </c>
      <c r="Q163" s="63" t="s">
        <v>1261</v>
      </c>
      <c r="R163" s="63"/>
      <c r="S163" s="55"/>
      <c r="T163" s="64">
        <v>400</v>
      </c>
      <c r="U163" s="179">
        <v>400</v>
      </c>
      <c r="V163" s="64">
        <v>500</v>
      </c>
      <c r="W163" s="64"/>
      <c r="X163" s="64">
        <v>500</v>
      </c>
      <c r="Y163" s="64"/>
      <c r="Z163" s="64">
        <v>500</v>
      </c>
      <c r="AA163" s="64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</row>
    <row r="164" spans="1:163" s="76" customFormat="1" ht="12.75">
      <c r="A164" s="55" t="s">
        <v>1093</v>
      </c>
      <c r="B164" s="54" t="s">
        <v>1480</v>
      </c>
      <c r="C164" s="54"/>
      <c r="D164" s="68" t="s">
        <v>893</v>
      </c>
      <c r="E164" s="55" t="s">
        <v>474</v>
      </c>
      <c r="F164" s="55"/>
      <c r="G164" s="57"/>
      <c r="H164" s="58">
        <v>14901</v>
      </c>
      <c r="I164" s="55" t="s">
        <v>778</v>
      </c>
      <c r="J164" s="55" t="s">
        <v>475</v>
      </c>
      <c r="K164" s="55"/>
      <c r="L164" s="96" t="s">
        <v>476</v>
      </c>
      <c r="M164" s="74" t="s">
        <v>477</v>
      </c>
      <c r="N164" s="61" t="s">
        <v>1086</v>
      </c>
      <c r="O164" s="62" t="s">
        <v>1069</v>
      </c>
      <c r="P164" s="63" t="s">
        <v>1070</v>
      </c>
      <c r="Q164" s="63" t="s">
        <v>838</v>
      </c>
      <c r="R164" s="63"/>
      <c r="S164" s="55" t="s">
        <v>1359</v>
      </c>
      <c r="T164" s="64">
        <v>0</v>
      </c>
      <c r="U164" s="179">
        <v>0</v>
      </c>
      <c r="V164" s="64">
        <v>0</v>
      </c>
      <c r="W164" s="64"/>
      <c r="X164" s="64">
        <f>IF(V165="A",0,100)</f>
        <v>100</v>
      </c>
      <c r="Y164" s="64"/>
      <c r="Z164" s="64">
        <f>IF(X165="A",0,100)</f>
        <v>100</v>
      </c>
      <c r="AA164" s="64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</row>
    <row r="165" spans="1:163" s="76" customFormat="1" ht="12.75">
      <c r="A165" s="55" t="s">
        <v>1093</v>
      </c>
      <c r="B165" s="54" t="s">
        <v>1481</v>
      </c>
      <c r="C165" s="54"/>
      <c r="D165" s="68" t="s">
        <v>893</v>
      </c>
      <c r="E165" s="55" t="s">
        <v>478</v>
      </c>
      <c r="F165" s="55"/>
      <c r="G165" s="57"/>
      <c r="H165" s="58" t="s">
        <v>777</v>
      </c>
      <c r="I165" s="55" t="s">
        <v>773</v>
      </c>
      <c r="J165" s="55" t="s">
        <v>479</v>
      </c>
      <c r="K165" s="55"/>
      <c r="L165" s="97" t="s">
        <v>480</v>
      </c>
      <c r="M165" s="74" t="s">
        <v>1593</v>
      </c>
      <c r="N165" s="61" t="s">
        <v>1085</v>
      </c>
      <c r="O165" s="62" t="s">
        <v>1590</v>
      </c>
      <c r="P165" s="63" t="s">
        <v>1591</v>
      </c>
      <c r="Q165" s="63" t="s">
        <v>1592</v>
      </c>
      <c r="R165" s="63"/>
      <c r="S165" s="55" t="s">
        <v>1594</v>
      </c>
      <c r="T165" s="64">
        <f>IF(S166="A",0,100)</f>
        <v>100</v>
      </c>
      <c r="U165" s="179"/>
      <c r="V165" s="64">
        <f>IF(T166="A",0,100)</f>
        <v>100</v>
      </c>
      <c r="W165" s="64"/>
      <c r="X165" s="64">
        <f>IF(V166="A",0,100)</f>
        <v>100</v>
      </c>
      <c r="Y165" s="64"/>
      <c r="Z165" s="64">
        <f>IF(X166="A",0,100)</f>
        <v>100</v>
      </c>
      <c r="AA165" s="64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</row>
    <row r="166" spans="1:163" s="76" customFormat="1" ht="12.75">
      <c r="A166" s="55" t="s">
        <v>1093</v>
      </c>
      <c r="B166" s="54" t="s">
        <v>1483</v>
      </c>
      <c r="C166" s="54"/>
      <c r="D166" s="68" t="s">
        <v>893</v>
      </c>
      <c r="E166" s="63" t="s">
        <v>486</v>
      </c>
      <c r="F166" s="55"/>
      <c r="G166" s="57"/>
      <c r="H166" s="58">
        <v>37911</v>
      </c>
      <c r="I166" s="55" t="s">
        <v>774</v>
      </c>
      <c r="J166" s="55" t="s">
        <v>487</v>
      </c>
      <c r="K166" s="55" t="s">
        <v>488</v>
      </c>
      <c r="L166" s="96" t="s">
        <v>489</v>
      </c>
      <c r="M166" s="74" t="s">
        <v>490</v>
      </c>
      <c r="N166" s="61" t="s">
        <v>1086</v>
      </c>
      <c r="O166" s="62" t="s">
        <v>1074</v>
      </c>
      <c r="P166" s="63" t="s">
        <v>1075</v>
      </c>
      <c r="Q166" s="63" t="s">
        <v>1073</v>
      </c>
      <c r="R166" s="63"/>
      <c r="S166" s="55"/>
      <c r="T166" s="64">
        <f>IF(S167="A",0,100)</f>
        <v>100</v>
      </c>
      <c r="U166" s="179">
        <v>100</v>
      </c>
      <c r="V166" s="64">
        <f>IF(T167="A",0,100)</f>
        <v>100</v>
      </c>
      <c r="W166" s="64"/>
      <c r="X166" s="64">
        <f>IF(V167="A",0,100)</f>
        <v>100</v>
      </c>
      <c r="Y166" s="64"/>
      <c r="Z166" s="64">
        <f>IF(X167="A",0,100)</f>
        <v>100</v>
      </c>
      <c r="AA166" s="64"/>
      <c r="AB166" s="65"/>
      <c r="AC166" s="65"/>
      <c r="AD166" s="65"/>
      <c r="AE166" s="65"/>
      <c r="AF166" s="65"/>
      <c r="AG166" s="65"/>
      <c r="AH166" s="65"/>
      <c r="AI166" s="65"/>
      <c r="AJ166" s="65"/>
      <c r="AK166" s="80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</row>
    <row r="167" spans="1:163" s="76" customFormat="1" ht="12.75">
      <c r="A167" s="55" t="s">
        <v>1093</v>
      </c>
      <c r="B167" s="54" t="s">
        <v>1484</v>
      </c>
      <c r="C167" s="54"/>
      <c r="D167" s="68" t="s">
        <v>893</v>
      </c>
      <c r="E167" s="55" t="s">
        <v>491</v>
      </c>
      <c r="F167" s="55"/>
      <c r="G167" s="57"/>
      <c r="H167" s="58">
        <v>11636</v>
      </c>
      <c r="I167" s="55" t="s">
        <v>773</v>
      </c>
      <c r="J167" s="55" t="s">
        <v>492</v>
      </c>
      <c r="K167" s="55" t="s">
        <v>493</v>
      </c>
      <c r="L167" s="59" t="s">
        <v>494</v>
      </c>
      <c r="M167" s="60" t="s">
        <v>1175</v>
      </c>
      <c r="N167" s="61" t="s">
        <v>1086</v>
      </c>
      <c r="O167" s="62" t="s">
        <v>1173</v>
      </c>
      <c r="P167" s="63" t="s">
        <v>1174</v>
      </c>
      <c r="Q167" s="63"/>
      <c r="R167" s="63"/>
      <c r="S167" s="55"/>
      <c r="T167" s="64">
        <f>IF(S168="A",0,100)</f>
        <v>100</v>
      </c>
      <c r="U167" s="179"/>
      <c r="V167" s="64">
        <f>IF(T168="A",0,100)</f>
        <v>100</v>
      </c>
      <c r="W167" s="64"/>
      <c r="X167" s="64">
        <f>IF(V168="A",0,100)</f>
        <v>100</v>
      </c>
      <c r="Y167" s="64"/>
      <c r="Z167" s="64">
        <f>IF(X168="A",0,100)</f>
        <v>100</v>
      </c>
      <c r="AA167" s="64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</row>
    <row r="168" spans="1:163" s="76" customFormat="1" ht="12.75">
      <c r="A168" s="55" t="s">
        <v>1093</v>
      </c>
      <c r="B168" s="54" t="s">
        <v>1495</v>
      </c>
      <c r="C168" s="54"/>
      <c r="D168" s="68" t="s">
        <v>893</v>
      </c>
      <c r="E168" s="55" t="s">
        <v>1224</v>
      </c>
      <c r="F168" s="55"/>
      <c r="G168" s="57"/>
      <c r="H168" s="58">
        <v>15000</v>
      </c>
      <c r="I168" s="55" t="s">
        <v>1225</v>
      </c>
      <c r="J168" s="55"/>
      <c r="K168" s="55"/>
      <c r="L168" s="59" t="s">
        <v>1226</v>
      </c>
      <c r="M168" s="74" t="s">
        <v>1227</v>
      </c>
      <c r="N168" s="61" t="s">
        <v>1085</v>
      </c>
      <c r="O168" s="62" t="s">
        <v>1228</v>
      </c>
      <c r="P168" s="63" t="s">
        <v>1229</v>
      </c>
      <c r="Q168" s="63"/>
      <c r="R168" s="63"/>
      <c r="S168" s="55"/>
      <c r="T168" s="64">
        <f>IF(S169="A",0,100)</f>
        <v>0</v>
      </c>
      <c r="U168" s="179"/>
      <c r="V168" s="64">
        <f>IF(T169="A",0,100)</f>
        <v>100</v>
      </c>
      <c r="W168" s="64"/>
      <c r="X168" s="64">
        <f>IF(V169="A",0,100)</f>
        <v>100</v>
      </c>
      <c r="Y168" s="64"/>
      <c r="Z168" s="64">
        <f>IF(X169="A",0,100)</f>
        <v>100</v>
      </c>
      <c r="AA168" s="64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</row>
    <row r="169" spans="1:163" s="76" customFormat="1" ht="12.75">
      <c r="A169" s="55" t="s">
        <v>1296</v>
      </c>
      <c r="B169" s="54" t="s">
        <v>1627</v>
      </c>
      <c r="C169" s="54"/>
      <c r="D169" s="68" t="s">
        <v>893</v>
      </c>
      <c r="E169" s="55" t="s">
        <v>1300</v>
      </c>
      <c r="F169" s="57"/>
      <c r="G169" s="57"/>
      <c r="H169" s="58">
        <v>65026</v>
      </c>
      <c r="I169" s="55" t="s">
        <v>1301</v>
      </c>
      <c r="J169" s="55" t="s">
        <v>1302</v>
      </c>
      <c r="K169" s="55" t="s">
        <v>1303</v>
      </c>
      <c r="L169" s="96" t="s">
        <v>1299</v>
      </c>
      <c r="M169" s="74" t="s">
        <v>1297</v>
      </c>
      <c r="N169" s="61" t="s">
        <v>1086</v>
      </c>
      <c r="O169" s="62" t="s">
        <v>1298</v>
      </c>
      <c r="P169" s="63" t="s">
        <v>1304</v>
      </c>
      <c r="Q169" s="63"/>
      <c r="R169" s="63"/>
      <c r="S169" s="54" t="s">
        <v>893</v>
      </c>
      <c r="T169" s="64">
        <f>IF(S170="A",0,100)</f>
        <v>100</v>
      </c>
      <c r="U169" s="179"/>
      <c r="V169" s="64">
        <f>IF(T170="A",0,100)</f>
        <v>100</v>
      </c>
      <c r="W169" s="64"/>
      <c r="X169" s="64">
        <f>IF(V170="A",0,100)</f>
        <v>100</v>
      </c>
      <c r="Y169" s="64"/>
      <c r="Z169" s="64">
        <f>IF(X170="A",0,100)</f>
        <v>100</v>
      </c>
      <c r="AA169" s="64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</row>
    <row r="170" spans="1:163" s="76" customFormat="1" ht="12.75">
      <c r="A170" s="144" t="s">
        <v>500</v>
      </c>
      <c r="B170" s="98" t="s">
        <v>1491</v>
      </c>
      <c r="C170" s="98"/>
      <c r="D170" s="155" t="s">
        <v>893</v>
      </c>
      <c r="E170" s="144" t="s">
        <v>512</v>
      </c>
      <c r="F170" s="161"/>
      <c r="G170" s="156"/>
      <c r="H170" s="157">
        <v>2800</v>
      </c>
      <c r="I170" s="144" t="s">
        <v>769</v>
      </c>
      <c r="J170" s="144" t="s">
        <v>513</v>
      </c>
      <c r="K170" s="144" t="s">
        <v>513</v>
      </c>
      <c r="L170" s="162" t="s">
        <v>514</v>
      </c>
      <c r="M170" s="162" t="s">
        <v>515</v>
      </c>
      <c r="N170" s="143" t="s">
        <v>1092</v>
      </c>
      <c r="O170" s="98"/>
      <c r="P170" s="144"/>
      <c r="Q170" s="144"/>
      <c r="R170" s="144"/>
      <c r="S170" s="98" t="s">
        <v>957</v>
      </c>
      <c r="T170" s="158">
        <f>IF(S171="A",0,100)</f>
        <v>100</v>
      </c>
      <c r="U170" s="180">
        <v>100</v>
      </c>
      <c r="V170" s="158">
        <f>IF(T171="A",0,100)</f>
        <v>100</v>
      </c>
      <c r="W170" s="158"/>
      <c r="X170" s="158">
        <f>IF(V171="A",0,100)</f>
        <v>100</v>
      </c>
      <c r="Y170" s="158"/>
      <c r="Z170" s="158">
        <f>IF(X171="A",0,100)</f>
        <v>100</v>
      </c>
      <c r="AA170" s="158"/>
      <c r="AB170" s="160"/>
      <c r="AC170" s="160"/>
      <c r="AD170" s="160"/>
      <c r="AE170" s="160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</row>
    <row r="171" spans="1:163" s="76" customFormat="1" ht="12.75">
      <c r="A171" s="55" t="s">
        <v>500</v>
      </c>
      <c r="B171" s="54" t="s">
        <v>1488</v>
      </c>
      <c r="C171" s="54"/>
      <c r="D171" s="68" t="s">
        <v>1096</v>
      </c>
      <c r="E171" s="55" t="s">
        <v>499</v>
      </c>
      <c r="F171" s="57"/>
      <c r="G171" s="57"/>
      <c r="H171" s="58">
        <v>1139</v>
      </c>
      <c r="I171" s="55" t="s">
        <v>770</v>
      </c>
      <c r="J171" s="55" t="s">
        <v>501</v>
      </c>
      <c r="K171" s="55" t="s">
        <v>502</v>
      </c>
      <c r="L171" s="96" t="s">
        <v>503</v>
      </c>
      <c r="M171" s="74" t="s">
        <v>504</v>
      </c>
      <c r="N171" s="61" t="s">
        <v>1086</v>
      </c>
      <c r="O171" s="62" t="s">
        <v>1231</v>
      </c>
      <c r="P171" s="63" t="s">
        <v>1230</v>
      </c>
      <c r="Q171" s="63" t="s">
        <v>838</v>
      </c>
      <c r="R171" s="63"/>
      <c r="S171" s="55"/>
      <c r="T171" s="64">
        <v>400</v>
      </c>
      <c r="U171" s="179">
        <v>400</v>
      </c>
      <c r="V171" s="64">
        <v>500</v>
      </c>
      <c r="W171" s="64"/>
      <c r="X171" s="64">
        <v>500</v>
      </c>
      <c r="Y171" s="64"/>
      <c r="Z171" s="64">
        <v>500</v>
      </c>
      <c r="AA171" s="64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</row>
    <row r="172" spans="1:163" s="76" customFormat="1" ht="12.75">
      <c r="A172" s="55" t="s">
        <v>500</v>
      </c>
      <c r="B172" s="54" t="s">
        <v>1490</v>
      </c>
      <c r="C172" s="54"/>
      <c r="D172" s="68" t="s">
        <v>1096</v>
      </c>
      <c r="E172" s="55" t="s">
        <v>1543</v>
      </c>
      <c r="F172" s="55" t="s">
        <v>1545</v>
      </c>
      <c r="G172" s="57"/>
      <c r="H172" s="58" t="s">
        <v>1544</v>
      </c>
      <c r="I172" s="55" t="s">
        <v>770</v>
      </c>
      <c r="J172" s="55" t="s">
        <v>508</v>
      </c>
      <c r="K172" s="55" t="s">
        <v>509</v>
      </c>
      <c r="L172" s="96" t="s">
        <v>510</v>
      </c>
      <c r="M172" s="74" t="s">
        <v>511</v>
      </c>
      <c r="N172" s="61" t="s">
        <v>1085</v>
      </c>
      <c r="O172" s="62" t="s">
        <v>1078</v>
      </c>
      <c r="P172" s="63" t="s">
        <v>1079</v>
      </c>
      <c r="Q172" s="63" t="s">
        <v>838</v>
      </c>
      <c r="R172" s="63"/>
      <c r="S172" s="55"/>
      <c r="T172" s="64">
        <v>400</v>
      </c>
      <c r="U172" s="179">
        <v>400</v>
      </c>
      <c r="V172" s="64">
        <v>500</v>
      </c>
      <c r="W172" s="64"/>
      <c r="X172" s="64">
        <v>500</v>
      </c>
      <c r="Y172" s="64"/>
      <c r="Z172" s="64">
        <v>500</v>
      </c>
      <c r="AA172" s="64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80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</row>
    <row r="173" spans="1:163" s="161" customFormat="1" ht="12.75">
      <c r="A173" s="55" t="s">
        <v>500</v>
      </c>
      <c r="B173" s="54" t="s">
        <v>1489</v>
      </c>
      <c r="C173" s="54"/>
      <c r="D173" s="68" t="s">
        <v>893</v>
      </c>
      <c r="E173" s="55" t="s">
        <v>1542</v>
      </c>
      <c r="F173" s="118" t="s">
        <v>1540</v>
      </c>
      <c r="G173" s="57"/>
      <c r="H173" s="58" t="s">
        <v>1541</v>
      </c>
      <c r="I173" s="55" t="s">
        <v>771</v>
      </c>
      <c r="J173" s="55" t="s">
        <v>505</v>
      </c>
      <c r="K173" s="55" t="s">
        <v>505</v>
      </c>
      <c r="L173" s="55" t="s">
        <v>506</v>
      </c>
      <c r="M173" s="96" t="s">
        <v>507</v>
      </c>
      <c r="N173" s="61" t="s">
        <v>1086</v>
      </c>
      <c r="O173" s="62" t="s">
        <v>1076</v>
      </c>
      <c r="P173" s="63" t="s">
        <v>1077</v>
      </c>
      <c r="Q173" s="63" t="s">
        <v>838</v>
      </c>
      <c r="R173" s="63"/>
      <c r="S173" s="62" t="s">
        <v>1166</v>
      </c>
      <c r="T173" s="64">
        <f>IF(S174="A",0,100)</f>
        <v>100</v>
      </c>
      <c r="U173" s="179"/>
      <c r="V173" s="64">
        <f>IF(T174="A",0,100)</f>
        <v>100</v>
      </c>
      <c r="W173" s="64"/>
      <c r="X173" s="64">
        <f>IF(V174="A",0,100)</f>
        <v>100</v>
      </c>
      <c r="Y173" s="64"/>
      <c r="Z173" s="64">
        <f>IF(X174="A",0,100)</f>
        <v>100</v>
      </c>
      <c r="AA173" s="64"/>
      <c r="AB173" s="65"/>
      <c r="AC173" s="65"/>
      <c r="AD173" s="65"/>
      <c r="AE173" s="65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  <c r="DL173" s="160"/>
      <c r="DM173" s="160"/>
      <c r="DN173" s="160"/>
      <c r="DO173" s="160"/>
      <c r="DP173" s="160"/>
      <c r="DQ173" s="160"/>
      <c r="DR173" s="160"/>
      <c r="DS173" s="160"/>
      <c r="DT173" s="160"/>
      <c r="DU173" s="160"/>
      <c r="DV173" s="160"/>
      <c r="DW173" s="160"/>
      <c r="DX173" s="160"/>
      <c r="DY173" s="160"/>
      <c r="DZ173" s="160"/>
      <c r="EA173" s="160"/>
      <c r="EB173" s="160"/>
      <c r="EC173" s="160"/>
      <c r="ED173" s="160"/>
      <c r="EE173" s="160"/>
      <c r="EF173" s="160"/>
      <c r="EG173" s="160"/>
      <c r="EH173" s="160"/>
      <c r="EI173" s="160"/>
      <c r="EJ173" s="160"/>
      <c r="EK173" s="160"/>
      <c r="EL173" s="160"/>
      <c r="EM173" s="160"/>
      <c r="EN173" s="160"/>
      <c r="EO173" s="160"/>
      <c r="EP173" s="160"/>
      <c r="EQ173" s="160"/>
      <c r="ER173" s="160"/>
      <c r="ES173" s="160"/>
      <c r="ET173" s="160"/>
      <c r="EU173" s="160"/>
      <c r="EV173" s="160"/>
      <c r="EW173" s="160"/>
      <c r="EX173" s="160"/>
      <c r="EY173" s="160"/>
      <c r="EZ173" s="160"/>
      <c r="FA173" s="160"/>
      <c r="FB173" s="160"/>
      <c r="FC173" s="160"/>
      <c r="FD173" s="160"/>
      <c r="FE173" s="160"/>
      <c r="FF173" s="160"/>
      <c r="FG173" s="160"/>
    </row>
    <row r="174" spans="1:163" s="76" customFormat="1" ht="12.75">
      <c r="A174" s="55" t="s">
        <v>500</v>
      </c>
      <c r="B174" s="62" t="s">
        <v>1492</v>
      </c>
      <c r="C174" s="62"/>
      <c r="D174" s="56" t="s">
        <v>893</v>
      </c>
      <c r="E174" s="55" t="s">
        <v>1546</v>
      </c>
      <c r="F174" s="55" t="s">
        <v>516</v>
      </c>
      <c r="G174" s="57"/>
      <c r="H174" s="58">
        <v>9700</v>
      </c>
      <c r="I174" s="55" t="s">
        <v>768</v>
      </c>
      <c r="J174" s="55" t="s">
        <v>517</v>
      </c>
      <c r="K174" s="55" t="s">
        <v>518</v>
      </c>
      <c r="L174" s="74" t="s">
        <v>519</v>
      </c>
      <c r="M174" s="74" t="s">
        <v>520</v>
      </c>
      <c r="N174" s="61" t="s">
        <v>1086</v>
      </c>
      <c r="O174" s="62" t="s">
        <v>1080</v>
      </c>
      <c r="P174" s="63" t="s">
        <v>1081</v>
      </c>
      <c r="Q174" s="63"/>
      <c r="R174" s="63"/>
      <c r="S174" s="62" t="s">
        <v>1166</v>
      </c>
      <c r="T174" s="64">
        <v>100</v>
      </c>
      <c r="U174" s="179"/>
      <c r="V174" s="64">
        <v>100</v>
      </c>
      <c r="W174" s="64"/>
      <c r="X174" s="64">
        <v>100</v>
      </c>
      <c r="Y174" s="64"/>
      <c r="Z174" s="64">
        <v>100</v>
      </c>
      <c r="AA174" s="64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80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</row>
    <row r="175" spans="1:163" s="76" customFormat="1" ht="12.75">
      <c r="A175" s="55" t="s">
        <v>500</v>
      </c>
      <c r="B175" s="54" t="s">
        <v>1493</v>
      </c>
      <c r="C175" s="54"/>
      <c r="D175" s="68" t="s">
        <v>893</v>
      </c>
      <c r="E175" s="55" t="s">
        <v>521</v>
      </c>
      <c r="F175" s="55"/>
      <c r="G175" s="57"/>
      <c r="H175" s="58">
        <v>8200</v>
      </c>
      <c r="I175" s="55" t="s">
        <v>767</v>
      </c>
      <c r="J175" s="55" t="s">
        <v>522</v>
      </c>
      <c r="K175" s="55" t="s">
        <v>523</v>
      </c>
      <c r="L175" s="96" t="s">
        <v>524</v>
      </c>
      <c r="M175" s="74" t="s">
        <v>525</v>
      </c>
      <c r="N175" s="61" t="s">
        <v>1085</v>
      </c>
      <c r="O175" s="62" t="s">
        <v>1082</v>
      </c>
      <c r="P175" s="63" t="s">
        <v>1083</v>
      </c>
      <c r="Q175" s="63"/>
      <c r="R175" s="63"/>
      <c r="S175" s="54" t="s">
        <v>893</v>
      </c>
      <c r="T175" s="64">
        <v>100</v>
      </c>
      <c r="U175" s="179"/>
      <c r="V175" s="64">
        <v>100</v>
      </c>
      <c r="W175" s="64"/>
      <c r="X175" s="64">
        <v>100</v>
      </c>
      <c r="Y175" s="64"/>
      <c r="Z175" s="64">
        <v>100</v>
      </c>
      <c r="AA175" s="64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</row>
    <row r="176" spans="1:41" s="65" customFormat="1" ht="12.75">
      <c r="A176" s="55" t="s">
        <v>696</v>
      </c>
      <c r="B176" s="62" t="s">
        <v>1494</v>
      </c>
      <c r="C176" s="62"/>
      <c r="D176" s="56" t="s">
        <v>1096</v>
      </c>
      <c r="E176" s="55" t="s">
        <v>695</v>
      </c>
      <c r="F176" s="175" t="s">
        <v>700</v>
      </c>
      <c r="G176" s="77"/>
      <c r="H176" s="58" t="s">
        <v>765</v>
      </c>
      <c r="I176" s="55" t="s">
        <v>766</v>
      </c>
      <c r="J176" s="55" t="s">
        <v>698</v>
      </c>
      <c r="K176" s="55" t="s">
        <v>699</v>
      </c>
      <c r="L176" s="55" t="s">
        <v>697</v>
      </c>
      <c r="M176" s="60" t="s">
        <v>1600</v>
      </c>
      <c r="N176" s="61" t="s">
        <v>1086</v>
      </c>
      <c r="O176" s="62" t="s">
        <v>1603</v>
      </c>
      <c r="P176" s="63" t="s">
        <v>1602</v>
      </c>
      <c r="Q176" s="63"/>
      <c r="R176" s="63"/>
      <c r="S176" s="63" t="s">
        <v>1601</v>
      </c>
      <c r="T176" s="64">
        <v>400</v>
      </c>
      <c r="U176" s="179"/>
      <c r="V176" s="64">
        <v>500</v>
      </c>
      <c r="W176" s="79"/>
      <c r="X176" s="64">
        <v>500</v>
      </c>
      <c r="Y176" s="79"/>
      <c r="Z176" s="64">
        <v>500</v>
      </c>
      <c r="AA176" s="79"/>
      <c r="AN176" s="80"/>
      <c r="AO176" s="80"/>
    </row>
    <row r="177" spans="1:163" s="116" customFormat="1" ht="165.75">
      <c r="A177" s="55" t="s">
        <v>696</v>
      </c>
      <c r="B177" s="54" t="s">
        <v>701</v>
      </c>
      <c r="C177" s="54"/>
      <c r="D177" s="56" t="s">
        <v>893</v>
      </c>
      <c r="E177" s="55" t="s">
        <v>702</v>
      </c>
      <c r="F177" s="55"/>
      <c r="G177" s="29" t="s">
        <v>1685</v>
      </c>
      <c r="H177" s="58" t="s">
        <v>763</v>
      </c>
      <c r="I177" s="55" t="s">
        <v>764</v>
      </c>
      <c r="J177" s="55"/>
      <c r="K177" s="55"/>
      <c r="L177" s="60" t="s">
        <v>703</v>
      </c>
      <c r="M177" s="23" t="s">
        <v>1702</v>
      </c>
      <c r="N177" s="61" t="s">
        <v>1086</v>
      </c>
      <c r="O177" s="71" t="s">
        <v>1277</v>
      </c>
      <c r="P177" s="63" t="s">
        <v>1276</v>
      </c>
      <c r="Q177" s="63"/>
      <c r="R177" s="63"/>
      <c r="S177" s="69" t="s">
        <v>1703</v>
      </c>
      <c r="T177" s="64">
        <f>IF(S178="A",0,100)</f>
        <v>100</v>
      </c>
      <c r="U177" s="179"/>
      <c r="V177" s="64">
        <f>IF(T178="A",0,100)</f>
        <v>100</v>
      </c>
      <c r="W177" s="64"/>
      <c r="X177" s="64">
        <f>IF(V178="A",0,100)</f>
        <v>100</v>
      </c>
      <c r="Y177" s="64"/>
      <c r="Z177" s="64">
        <f>IF(X178="A",0,100)</f>
        <v>100</v>
      </c>
      <c r="AA177" s="64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  <c r="DP177" s="80"/>
      <c r="DQ177" s="80"/>
      <c r="DR177" s="80"/>
      <c r="DS177" s="80"/>
      <c r="DT177" s="80"/>
      <c r="DU177" s="80"/>
      <c r="DV177" s="80"/>
      <c r="DW177" s="80"/>
      <c r="DX177" s="80"/>
      <c r="DY177" s="80"/>
      <c r="DZ177" s="80"/>
      <c r="EA177" s="80"/>
      <c r="EB177" s="80"/>
      <c r="EC177" s="80"/>
      <c r="ED177" s="80"/>
      <c r="EE177" s="80"/>
      <c r="EF177" s="80"/>
      <c r="EG177" s="80"/>
      <c r="EH177" s="80"/>
      <c r="EI177" s="80"/>
      <c r="EJ177" s="80"/>
      <c r="EK177" s="80"/>
      <c r="EL177" s="80"/>
      <c r="EM177" s="80"/>
      <c r="EN177" s="80"/>
      <c r="EO177" s="80"/>
      <c r="EP177" s="80"/>
      <c r="EQ177" s="80"/>
      <c r="ER177" s="80"/>
      <c r="ES177" s="80"/>
      <c r="ET177" s="80"/>
      <c r="EU177" s="80"/>
      <c r="EV177" s="80"/>
      <c r="EW177" s="80"/>
      <c r="EX177" s="80"/>
      <c r="EY177" s="80"/>
      <c r="EZ177" s="80"/>
      <c r="FA177" s="80"/>
      <c r="FB177" s="80"/>
      <c r="FC177" s="80"/>
      <c r="FD177" s="80"/>
      <c r="FE177" s="80"/>
      <c r="FF177" s="80"/>
      <c r="FG177" s="80"/>
    </row>
    <row r="178" spans="1:163" s="109" customFormat="1" ht="12.75">
      <c r="A178" s="63" t="s">
        <v>711</v>
      </c>
      <c r="B178" s="62" t="s">
        <v>655</v>
      </c>
      <c r="C178" s="62"/>
      <c r="D178" s="56" t="s">
        <v>893</v>
      </c>
      <c r="E178" s="55" t="s">
        <v>656</v>
      </c>
      <c r="F178" s="55"/>
      <c r="G178" s="57"/>
      <c r="H178" s="58" t="s">
        <v>746</v>
      </c>
      <c r="I178" s="55" t="s">
        <v>745</v>
      </c>
      <c r="J178" s="63" t="s">
        <v>657</v>
      </c>
      <c r="K178" s="63"/>
      <c r="L178" s="60" t="s">
        <v>658</v>
      </c>
      <c r="M178" s="60" t="s">
        <v>659</v>
      </c>
      <c r="N178" s="61" t="s">
        <v>1085</v>
      </c>
      <c r="O178" s="62" t="s">
        <v>901</v>
      </c>
      <c r="P178" s="63" t="s">
        <v>902</v>
      </c>
      <c r="Q178" s="63" t="s">
        <v>900</v>
      </c>
      <c r="R178" s="63"/>
      <c r="S178" s="55"/>
      <c r="T178" s="64">
        <f>IF(S179="A",0,100)</f>
        <v>100</v>
      </c>
      <c r="U178" s="179">
        <v>100</v>
      </c>
      <c r="V178" s="64">
        <f>IF(T179="A",0,100)</f>
        <v>100</v>
      </c>
      <c r="W178" s="64"/>
      <c r="X178" s="64">
        <f>IF(V179="A",0,100)</f>
        <v>100</v>
      </c>
      <c r="Y178" s="64"/>
      <c r="Z178" s="64">
        <f>IF(X179="A",0,100)</f>
        <v>100</v>
      </c>
      <c r="AA178" s="64"/>
      <c r="AB178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</row>
    <row r="179" spans="20:27" ht="12.75">
      <c r="T179" s="64"/>
      <c r="U179" s="179"/>
      <c r="V179" s="64"/>
      <c r="W179" s="64"/>
      <c r="X179" s="64"/>
      <c r="Y179" s="64"/>
      <c r="Z179" s="64"/>
      <c r="AA179" s="64"/>
    </row>
    <row r="180" spans="1:163" s="109" customFormat="1" ht="12.75">
      <c r="A180" s="55"/>
      <c r="B180" s="108"/>
      <c r="C180" s="108"/>
      <c r="D180" s="68"/>
      <c r="E180" s="55"/>
      <c r="F180" s="55"/>
      <c r="G180" s="57"/>
      <c r="H180" s="58"/>
      <c r="I180" s="55"/>
      <c r="J180" s="55"/>
      <c r="K180" s="55"/>
      <c r="L180" s="55"/>
      <c r="M180" s="55"/>
      <c r="N180" s="61"/>
      <c r="O180" s="62"/>
      <c r="P180" s="63"/>
      <c r="Q180" s="63"/>
      <c r="R180" s="63"/>
      <c r="S180" s="55"/>
      <c r="T180" s="64"/>
      <c r="U180" s="179"/>
      <c r="V180" s="64"/>
      <c r="W180" s="64"/>
      <c r="X180" s="64"/>
      <c r="Y180" s="64"/>
      <c r="Z180" s="64"/>
      <c r="AA180" s="64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</row>
    <row r="181" spans="1:163" s="109" customFormat="1" ht="12.75">
      <c r="A181" s="55"/>
      <c r="B181" s="108"/>
      <c r="C181" s="108"/>
      <c r="E181" s="55"/>
      <c r="F181" s="55"/>
      <c r="G181" s="57"/>
      <c r="H181" s="58"/>
      <c r="I181" s="55"/>
      <c r="J181" s="55"/>
      <c r="K181" s="55"/>
      <c r="L181" s="96"/>
      <c r="M181" s="96"/>
      <c r="N181" s="61"/>
      <c r="O181" s="62"/>
      <c r="P181" s="63"/>
      <c r="Q181" s="63"/>
      <c r="R181" s="63"/>
      <c r="S181" s="98" t="s">
        <v>1195</v>
      </c>
      <c r="T181" s="64">
        <f>SUM(T2:T178)</f>
        <v>24800</v>
      </c>
      <c r="U181" s="179">
        <f>SUM(U2:U180)</f>
        <v>16487.5</v>
      </c>
      <c r="V181" s="64">
        <f>SUM(V2:V180)</f>
        <v>27500</v>
      </c>
      <c r="W181" s="64"/>
      <c r="X181" s="64">
        <f>SUM(X2:X180)</f>
        <v>27800</v>
      </c>
      <c r="Y181" s="64"/>
      <c r="Z181" s="64">
        <f>SUM(Z2:Z180)</f>
        <v>28200</v>
      </c>
      <c r="AA181" s="64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</row>
    <row r="182" spans="1:163" s="109" customFormat="1" ht="12.75">
      <c r="A182" s="55"/>
      <c r="B182" s="108"/>
      <c r="C182" s="108"/>
      <c r="D182" s="68"/>
      <c r="E182" s="55"/>
      <c r="F182" s="55"/>
      <c r="G182" s="57"/>
      <c r="H182" s="58"/>
      <c r="I182" s="55"/>
      <c r="J182" s="55"/>
      <c r="K182" s="55"/>
      <c r="L182" s="96"/>
      <c r="M182" s="96"/>
      <c r="N182" s="61"/>
      <c r="O182" s="62"/>
      <c r="P182" s="63"/>
      <c r="Q182" s="63"/>
      <c r="R182" s="63"/>
      <c r="S182" s="55"/>
      <c r="T182" s="64"/>
      <c r="U182" s="179"/>
      <c r="V182" s="64"/>
      <c r="W182" s="64"/>
      <c r="X182" s="64"/>
      <c r="Y182" s="64"/>
      <c r="Z182" s="64"/>
      <c r="AA182" s="64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</row>
    <row r="183" spans="1:163" s="109" customFormat="1" ht="15">
      <c r="A183" s="124"/>
      <c r="B183" s="108"/>
      <c r="C183" s="108"/>
      <c r="D183" s="68"/>
      <c r="E183" s="124"/>
      <c r="F183" s="124"/>
      <c r="G183" s="57"/>
      <c r="H183" s="125"/>
      <c r="I183" s="124"/>
      <c r="J183" s="124"/>
      <c r="K183" s="124"/>
      <c r="L183" s="124"/>
      <c r="M183" s="55"/>
      <c r="N183" s="61"/>
      <c r="O183" s="62"/>
      <c r="P183" s="63"/>
      <c r="Q183" s="63"/>
      <c r="R183" s="63"/>
      <c r="S183" s="55"/>
      <c r="T183" s="64"/>
      <c r="U183" s="179"/>
      <c r="V183" s="64"/>
      <c r="W183" s="64"/>
      <c r="X183" s="64"/>
      <c r="Y183" s="64"/>
      <c r="Z183" s="64"/>
      <c r="AA183" s="64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</row>
    <row r="184" spans="1:163" s="109" customFormat="1" ht="12.75">
      <c r="A184" s="55"/>
      <c r="B184" s="108"/>
      <c r="C184" s="108"/>
      <c r="D184" s="68"/>
      <c r="E184" s="55"/>
      <c r="F184" s="55"/>
      <c r="G184" s="57"/>
      <c r="H184" s="58"/>
      <c r="I184" s="55"/>
      <c r="J184" s="55"/>
      <c r="K184" s="55"/>
      <c r="L184" s="96"/>
      <c r="M184" s="96"/>
      <c r="N184" s="61"/>
      <c r="O184" s="62"/>
      <c r="P184" s="63"/>
      <c r="Q184" s="63"/>
      <c r="R184" s="63"/>
      <c r="S184" s="55"/>
      <c r="T184" s="64"/>
      <c r="U184" s="179"/>
      <c r="V184" s="64"/>
      <c r="W184" s="64"/>
      <c r="X184" s="64"/>
      <c r="Y184" s="64"/>
      <c r="Z184" s="64"/>
      <c r="AA184" s="64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</row>
    <row r="185" spans="1:163" s="109" customFormat="1" ht="12.75">
      <c r="A185" s="55"/>
      <c r="B185" s="108"/>
      <c r="C185" s="108"/>
      <c r="D185" s="68"/>
      <c r="E185" s="55"/>
      <c r="F185" s="55"/>
      <c r="G185" s="57"/>
      <c r="H185" s="58"/>
      <c r="I185" s="55"/>
      <c r="J185" s="55"/>
      <c r="K185" s="55"/>
      <c r="L185" s="96"/>
      <c r="M185" s="96"/>
      <c r="N185" s="61"/>
      <c r="O185" s="62"/>
      <c r="P185" s="63"/>
      <c r="Q185" s="63"/>
      <c r="R185" s="63"/>
      <c r="S185" s="55"/>
      <c r="T185" s="64"/>
      <c r="U185" s="179"/>
      <c r="V185" s="64"/>
      <c r="W185" s="64"/>
      <c r="X185" s="64"/>
      <c r="Y185" s="64"/>
      <c r="Z185" s="64"/>
      <c r="AA185" s="64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</row>
    <row r="186" spans="1:163" s="109" customFormat="1" ht="12.75">
      <c r="A186" s="55"/>
      <c r="B186" s="108"/>
      <c r="C186" s="108"/>
      <c r="D186" s="68"/>
      <c r="E186" s="55"/>
      <c r="F186" s="55"/>
      <c r="G186" s="57"/>
      <c r="H186" s="58"/>
      <c r="I186" s="55"/>
      <c r="J186" s="55"/>
      <c r="K186" s="55"/>
      <c r="L186" s="96"/>
      <c r="M186" s="96"/>
      <c r="N186" s="61"/>
      <c r="O186" s="62"/>
      <c r="P186" s="63"/>
      <c r="Q186" s="63"/>
      <c r="R186" s="63"/>
      <c r="S186" s="55"/>
      <c r="T186" s="64"/>
      <c r="U186" s="179"/>
      <c r="V186" s="64"/>
      <c r="W186" s="64"/>
      <c r="X186" s="64"/>
      <c r="Y186" s="64"/>
      <c r="Z186" s="64"/>
      <c r="AA186" s="64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</row>
    <row r="187" spans="1:163" s="109" customFormat="1" ht="12.75">
      <c r="A187" s="55"/>
      <c r="B187" s="108"/>
      <c r="C187" s="108"/>
      <c r="D187" s="68"/>
      <c r="E187" s="55"/>
      <c r="F187" s="55"/>
      <c r="G187" s="57"/>
      <c r="H187" s="58"/>
      <c r="I187" s="55"/>
      <c r="J187" s="55"/>
      <c r="K187" s="55"/>
      <c r="L187" s="55"/>
      <c r="M187" s="55"/>
      <c r="N187" s="61"/>
      <c r="O187" s="62"/>
      <c r="P187" s="63"/>
      <c r="Q187" s="63"/>
      <c r="R187" s="63"/>
      <c r="S187" s="55"/>
      <c r="T187" s="64"/>
      <c r="U187" s="179"/>
      <c r="V187" s="64"/>
      <c r="W187" s="64"/>
      <c r="X187" s="64"/>
      <c r="Y187" s="64"/>
      <c r="Z187" s="64"/>
      <c r="AA187" s="64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</row>
    <row r="188" spans="1:163" s="109" customFormat="1" ht="12.75">
      <c r="A188" s="55"/>
      <c r="B188" s="108"/>
      <c r="C188" s="108"/>
      <c r="D188" s="68"/>
      <c r="E188" s="55"/>
      <c r="F188" s="55"/>
      <c r="G188" s="57"/>
      <c r="H188" s="58"/>
      <c r="I188" s="55"/>
      <c r="J188" s="55"/>
      <c r="K188" s="55"/>
      <c r="L188" s="55"/>
      <c r="M188" s="55"/>
      <c r="N188" s="61"/>
      <c r="O188" s="62"/>
      <c r="P188" s="63"/>
      <c r="Q188" s="63"/>
      <c r="R188" s="63"/>
      <c r="S188" s="55"/>
      <c r="T188" s="64"/>
      <c r="U188" s="179"/>
      <c r="V188" s="64"/>
      <c r="W188" s="64"/>
      <c r="X188" s="64"/>
      <c r="Y188" s="64"/>
      <c r="Z188" s="64"/>
      <c r="AA188" s="64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</row>
    <row r="189" spans="1:163" s="109" customFormat="1" ht="12.75">
      <c r="A189" s="55"/>
      <c r="B189" s="108"/>
      <c r="C189" s="108"/>
      <c r="D189" s="68"/>
      <c r="E189" s="55"/>
      <c r="F189" s="55"/>
      <c r="G189" s="57"/>
      <c r="H189" s="58"/>
      <c r="I189" s="55"/>
      <c r="J189" s="55"/>
      <c r="K189" s="55"/>
      <c r="L189" s="96"/>
      <c r="M189" s="96"/>
      <c r="N189" s="61"/>
      <c r="O189" s="62"/>
      <c r="P189" s="63"/>
      <c r="Q189" s="63"/>
      <c r="R189" s="63"/>
      <c r="S189" s="55"/>
      <c r="T189" s="64"/>
      <c r="U189" s="179"/>
      <c r="V189" s="64"/>
      <c r="W189" s="64"/>
      <c r="X189" s="64"/>
      <c r="Y189" s="64"/>
      <c r="Z189" s="64"/>
      <c r="AA189" s="64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</row>
    <row r="190" spans="1:163" s="109" customFormat="1" ht="12.75">
      <c r="A190" s="55"/>
      <c r="B190" s="108"/>
      <c r="C190" s="108"/>
      <c r="D190" s="68"/>
      <c r="E190" s="55"/>
      <c r="F190" s="55"/>
      <c r="G190" s="57"/>
      <c r="H190" s="58"/>
      <c r="I190" s="55"/>
      <c r="J190" s="55"/>
      <c r="K190" s="55"/>
      <c r="L190" s="96"/>
      <c r="M190" s="96"/>
      <c r="N190" s="61"/>
      <c r="O190" s="62"/>
      <c r="P190" s="63"/>
      <c r="Q190" s="63"/>
      <c r="R190" s="63"/>
      <c r="S190" s="55"/>
      <c r="T190" s="64"/>
      <c r="U190" s="179"/>
      <c r="V190" s="64"/>
      <c r="W190" s="64"/>
      <c r="X190" s="64"/>
      <c r="Y190" s="64"/>
      <c r="Z190" s="64"/>
      <c r="AA190" s="64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</row>
    <row r="191" spans="1:163" s="109" customFormat="1" ht="12.75">
      <c r="A191" s="55"/>
      <c r="B191" s="108"/>
      <c r="C191" s="108"/>
      <c r="D191" s="68"/>
      <c r="E191" s="55"/>
      <c r="F191" s="55"/>
      <c r="G191" s="57"/>
      <c r="H191" s="58"/>
      <c r="I191" s="55"/>
      <c r="J191" s="55"/>
      <c r="K191" s="55"/>
      <c r="L191" s="55"/>
      <c r="M191" s="126"/>
      <c r="N191" s="61"/>
      <c r="O191" s="62"/>
      <c r="P191" s="63"/>
      <c r="Q191" s="63"/>
      <c r="R191" s="63"/>
      <c r="S191" s="55"/>
      <c r="T191" s="64"/>
      <c r="U191" s="179"/>
      <c r="V191" s="64"/>
      <c r="W191" s="64"/>
      <c r="X191" s="64"/>
      <c r="Y191" s="64"/>
      <c r="Z191" s="64"/>
      <c r="AA191" s="64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</row>
    <row r="192" spans="1:27" ht="12.75">
      <c r="A192" s="128"/>
      <c r="B192" s="127"/>
      <c r="C192" s="127"/>
      <c r="D192" s="68"/>
      <c r="E192" s="129"/>
      <c r="F192" s="128"/>
      <c r="H192" s="130"/>
      <c r="I192" s="128"/>
      <c r="J192" s="129"/>
      <c r="K192" s="129"/>
      <c r="L192" s="129"/>
      <c r="M192" s="129"/>
      <c r="N192" s="61"/>
      <c r="O192" s="131"/>
      <c r="P192" s="63"/>
      <c r="Q192" s="63"/>
      <c r="R192" s="63"/>
      <c r="S192" s="55"/>
      <c r="T192" s="64"/>
      <c r="U192" s="179"/>
      <c r="V192" s="64"/>
      <c r="W192" s="64"/>
      <c r="X192" s="64"/>
      <c r="Y192" s="64"/>
      <c r="Z192" s="64"/>
      <c r="AA192" s="64"/>
    </row>
    <row r="193" spans="1:27" ht="12.75">
      <c r="A193" s="132"/>
      <c r="D193" s="68"/>
      <c r="F193" s="132"/>
      <c r="H193" s="133"/>
      <c r="I193" s="132"/>
      <c r="N193" s="61"/>
      <c r="O193" s="134"/>
      <c r="P193" s="63"/>
      <c r="Q193" s="63"/>
      <c r="R193" s="63"/>
      <c r="S193" s="55"/>
      <c r="T193" s="64"/>
      <c r="U193" s="179"/>
      <c r="V193" s="64"/>
      <c r="W193" s="64"/>
      <c r="X193" s="64"/>
      <c r="Y193" s="64"/>
      <c r="Z193" s="64"/>
      <c r="AA193" s="64"/>
    </row>
    <row r="194" spans="1:27" ht="12.75">
      <c r="A194" s="132"/>
      <c r="D194" s="68"/>
      <c r="F194" s="132"/>
      <c r="H194" s="133"/>
      <c r="I194" s="132"/>
      <c r="N194" s="61"/>
      <c r="O194" s="134"/>
      <c r="P194" s="63"/>
      <c r="Q194" s="63"/>
      <c r="R194" s="63"/>
      <c r="S194" s="55"/>
      <c r="T194" s="64"/>
      <c r="U194" s="179"/>
      <c r="V194" s="64"/>
      <c r="W194" s="64"/>
      <c r="X194" s="64"/>
      <c r="Y194" s="64"/>
      <c r="Z194" s="64"/>
      <c r="AA194" s="64"/>
    </row>
    <row r="195" spans="1:27" ht="12.75">
      <c r="A195" s="132"/>
      <c r="D195" s="68"/>
      <c r="F195" s="132"/>
      <c r="H195" s="133"/>
      <c r="I195" s="132"/>
      <c r="N195" s="61"/>
      <c r="O195" s="134"/>
      <c r="P195" s="63"/>
      <c r="Q195" s="63"/>
      <c r="R195" s="63"/>
      <c r="S195" s="55"/>
      <c r="T195" s="64"/>
      <c r="U195" s="179"/>
      <c r="V195" s="64"/>
      <c r="W195" s="64"/>
      <c r="X195" s="64"/>
      <c r="Y195" s="64"/>
      <c r="Z195" s="64"/>
      <c r="AA195" s="64"/>
    </row>
    <row r="196" spans="1:27" ht="12.75">
      <c r="A196" s="132"/>
      <c r="D196" s="68"/>
      <c r="F196" s="132"/>
      <c r="H196" s="133"/>
      <c r="I196" s="132"/>
      <c r="N196" s="61"/>
      <c r="O196" s="134"/>
      <c r="P196" s="63"/>
      <c r="Q196" s="63"/>
      <c r="R196" s="63"/>
      <c r="S196" s="55"/>
      <c r="T196" s="64"/>
      <c r="U196" s="179"/>
      <c r="V196" s="64"/>
      <c r="W196" s="64"/>
      <c r="X196" s="64"/>
      <c r="Y196" s="64"/>
      <c r="Z196" s="64"/>
      <c r="AA196" s="64"/>
    </row>
    <row r="197" spans="1:27" ht="12.75">
      <c r="A197" s="132"/>
      <c r="D197" s="68"/>
      <c r="F197" s="132"/>
      <c r="H197" s="133"/>
      <c r="I197" s="132"/>
      <c r="N197" s="61"/>
      <c r="O197" s="134"/>
      <c r="P197" s="63"/>
      <c r="Q197" s="63"/>
      <c r="R197" s="63"/>
      <c r="S197" s="55"/>
      <c r="T197" s="64"/>
      <c r="U197" s="179"/>
      <c r="V197" s="64"/>
      <c r="W197" s="64"/>
      <c r="X197" s="64"/>
      <c r="Y197" s="64"/>
      <c r="Z197" s="64"/>
      <c r="AA197" s="64"/>
    </row>
    <row r="198" spans="1:27" ht="12.75">
      <c r="A198" s="132"/>
      <c r="D198" s="68"/>
      <c r="F198" s="132"/>
      <c r="H198" s="133"/>
      <c r="I198" s="132"/>
      <c r="N198" s="61"/>
      <c r="O198" s="134"/>
      <c r="P198" s="63"/>
      <c r="Q198" s="63"/>
      <c r="R198" s="63"/>
      <c r="S198" s="55"/>
      <c r="T198" s="64"/>
      <c r="U198" s="179"/>
      <c r="V198" s="64"/>
      <c r="W198" s="64"/>
      <c r="X198" s="64"/>
      <c r="Y198" s="64"/>
      <c r="Z198" s="64"/>
      <c r="AA198" s="64"/>
    </row>
    <row r="199" spans="1:19" ht="12.75">
      <c r="A199" s="132"/>
      <c r="D199" s="68"/>
      <c r="F199" s="132"/>
      <c r="H199" s="133"/>
      <c r="I199" s="132"/>
      <c r="N199" s="61"/>
      <c r="O199" s="134"/>
      <c r="P199" s="63"/>
      <c r="Q199" s="63"/>
      <c r="R199" s="63"/>
      <c r="S199" s="55"/>
    </row>
    <row r="200" spans="1:19" ht="12.75">
      <c r="A200" s="132"/>
      <c r="D200" s="68"/>
      <c r="F200" s="132"/>
      <c r="H200" s="133"/>
      <c r="I200" s="132"/>
      <c r="N200" s="61"/>
      <c r="O200" s="134"/>
      <c r="P200" s="63"/>
      <c r="Q200" s="63"/>
      <c r="R200" s="63"/>
      <c r="S200" s="55"/>
    </row>
    <row r="201" spans="1:19" ht="12.75">
      <c r="A201" s="132"/>
      <c r="D201" s="68"/>
      <c r="F201" s="132"/>
      <c r="H201" s="133"/>
      <c r="I201" s="132"/>
      <c r="N201" s="61"/>
      <c r="O201" s="134"/>
      <c r="P201" s="63"/>
      <c r="Q201" s="63"/>
      <c r="R201" s="63"/>
      <c r="S201" s="55"/>
    </row>
    <row r="202" spans="1:19" ht="12.75">
      <c r="A202" s="132"/>
      <c r="D202" s="68"/>
      <c r="F202" s="132"/>
      <c r="H202" s="133"/>
      <c r="I202" s="132"/>
      <c r="N202" s="61"/>
      <c r="O202" s="134"/>
      <c r="P202" s="63"/>
      <c r="Q202" s="63"/>
      <c r="R202" s="63"/>
      <c r="S202" s="55"/>
    </row>
    <row r="203" spans="1:19" ht="12.75">
      <c r="A203" s="132"/>
      <c r="D203" s="68"/>
      <c r="F203" s="132"/>
      <c r="H203" s="133"/>
      <c r="I203" s="132"/>
      <c r="N203" s="61"/>
      <c r="O203" s="134"/>
      <c r="P203" s="63"/>
      <c r="Q203" s="63"/>
      <c r="R203" s="63"/>
      <c r="S203" s="55"/>
    </row>
    <row r="204" spans="1:19" ht="12.75">
      <c r="A204" s="132"/>
      <c r="D204" s="68"/>
      <c r="F204" s="132"/>
      <c r="H204" s="133"/>
      <c r="I204" s="132"/>
      <c r="N204" s="61"/>
      <c r="O204" s="134"/>
      <c r="P204" s="63"/>
      <c r="Q204" s="63"/>
      <c r="R204" s="63"/>
      <c r="S204" s="55"/>
    </row>
    <row r="205" spans="1:19" ht="12.75">
      <c r="A205" s="132"/>
      <c r="D205" s="68"/>
      <c r="F205" s="132"/>
      <c r="H205" s="133"/>
      <c r="I205" s="132"/>
      <c r="N205" s="61"/>
      <c r="O205" s="134"/>
      <c r="P205" s="63"/>
      <c r="Q205" s="63"/>
      <c r="R205" s="63"/>
      <c r="S205" s="55"/>
    </row>
    <row r="206" spans="1:19" ht="12.75">
      <c r="A206" s="132"/>
      <c r="D206" s="68"/>
      <c r="F206" s="132"/>
      <c r="H206" s="133"/>
      <c r="I206" s="132"/>
      <c r="N206" s="61"/>
      <c r="O206" s="134"/>
      <c r="P206" s="63"/>
      <c r="Q206" s="63"/>
      <c r="R206" s="63"/>
      <c r="S206" s="55"/>
    </row>
    <row r="207" spans="1:19" ht="12.75">
      <c r="A207" s="132"/>
      <c r="D207" s="68"/>
      <c r="F207" s="132"/>
      <c r="H207" s="133"/>
      <c r="I207" s="132"/>
      <c r="N207" s="61"/>
      <c r="O207" s="134"/>
      <c r="P207" s="63"/>
      <c r="Q207" s="63"/>
      <c r="R207" s="63"/>
      <c r="S207" s="55"/>
    </row>
    <row r="208" spans="1:19" ht="12.75">
      <c r="A208" s="132"/>
      <c r="D208" s="68"/>
      <c r="F208" s="132"/>
      <c r="H208" s="133"/>
      <c r="I208" s="132"/>
      <c r="N208" s="61"/>
      <c r="O208" s="134"/>
      <c r="P208" s="63"/>
      <c r="Q208" s="63"/>
      <c r="R208" s="63"/>
      <c r="S208" s="55"/>
    </row>
    <row r="209" spans="1:19" ht="12.75">
      <c r="A209" s="132"/>
      <c r="D209" s="68"/>
      <c r="F209" s="132"/>
      <c r="H209" s="133"/>
      <c r="I209" s="132"/>
      <c r="N209" s="61"/>
      <c r="O209" s="134"/>
      <c r="P209" s="63"/>
      <c r="Q209" s="63"/>
      <c r="R209" s="63"/>
      <c r="S209" s="55"/>
    </row>
    <row r="210" spans="1:19" ht="12.75">
      <c r="A210" s="132"/>
      <c r="D210" s="68"/>
      <c r="F210" s="132"/>
      <c r="H210" s="133"/>
      <c r="I210" s="132"/>
      <c r="N210" s="61"/>
      <c r="O210" s="134"/>
      <c r="P210" s="63"/>
      <c r="Q210" s="63"/>
      <c r="R210" s="63"/>
      <c r="S210" s="55"/>
    </row>
    <row r="211" spans="1:19" ht="12.75">
      <c r="A211" s="132"/>
      <c r="D211" s="68"/>
      <c r="F211" s="132"/>
      <c r="H211" s="133"/>
      <c r="I211" s="132"/>
      <c r="N211" s="61"/>
      <c r="O211" s="134"/>
      <c r="P211" s="63"/>
      <c r="Q211" s="63"/>
      <c r="R211" s="63"/>
      <c r="S211" s="55"/>
    </row>
    <row r="212" spans="1:19" ht="12.75">
      <c r="A212" s="132"/>
      <c r="D212" s="68"/>
      <c r="F212" s="132"/>
      <c r="H212" s="133"/>
      <c r="I212" s="132"/>
      <c r="N212" s="61"/>
      <c r="O212" s="134"/>
      <c r="P212" s="63"/>
      <c r="Q212" s="63"/>
      <c r="R212" s="63"/>
      <c r="S212" s="55"/>
    </row>
    <row r="213" spans="1:19" ht="12.75">
      <c r="A213" s="132"/>
      <c r="D213" s="68"/>
      <c r="F213" s="132"/>
      <c r="H213" s="133"/>
      <c r="I213" s="132"/>
      <c r="N213" s="61"/>
      <c r="O213" s="134"/>
      <c r="P213" s="63"/>
      <c r="Q213" s="63"/>
      <c r="R213" s="63"/>
      <c r="S213" s="55"/>
    </row>
    <row r="214" spans="1:19" ht="12.75">
      <c r="A214" s="132"/>
      <c r="D214" s="68"/>
      <c r="F214" s="132"/>
      <c r="H214" s="133"/>
      <c r="I214" s="132"/>
      <c r="N214" s="61"/>
      <c r="O214" s="134"/>
      <c r="P214" s="63"/>
      <c r="Q214" s="63"/>
      <c r="R214" s="63"/>
      <c r="S214" s="55"/>
    </row>
    <row r="215" spans="1:19" ht="12.75">
      <c r="A215" s="132"/>
      <c r="D215" s="68"/>
      <c r="F215" s="132"/>
      <c r="H215" s="133"/>
      <c r="I215" s="132"/>
      <c r="N215" s="61"/>
      <c r="O215" s="134"/>
      <c r="P215" s="63"/>
      <c r="Q215" s="63"/>
      <c r="R215" s="63"/>
      <c r="S215" s="55"/>
    </row>
    <row r="216" spans="4:19" ht="12.75">
      <c r="D216" s="68"/>
      <c r="E216" s="132"/>
      <c r="N216" s="61"/>
      <c r="O216" s="134"/>
      <c r="P216" s="63"/>
      <c r="Q216" s="63"/>
      <c r="R216" s="63"/>
      <c r="S216" s="55"/>
    </row>
    <row r="217" spans="4:19" ht="12.75">
      <c r="D217" s="68"/>
      <c r="E217" s="132"/>
      <c r="N217" s="61"/>
      <c r="O217" s="134"/>
      <c r="P217" s="63"/>
      <c r="Q217" s="63"/>
      <c r="R217" s="63"/>
      <c r="S217" s="55"/>
    </row>
    <row r="218" spans="4:19" ht="12.75">
      <c r="D218" s="68"/>
      <c r="E218" s="132"/>
      <c r="N218" s="61"/>
      <c r="O218" s="134"/>
      <c r="P218" s="63"/>
      <c r="Q218" s="63"/>
      <c r="R218" s="63"/>
      <c r="S218" s="55"/>
    </row>
    <row r="219" spans="4:19" ht="12.75">
      <c r="D219" s="68"/>
      <c r="E219" s="132"/>
      <c r="N219" s="61"/>
      <c r="O219" s="134"/>
      <c r="P219" s="63"/>
      <c r="Q219" s="63"/>
      <c r="R219" s="63"/>
      <c r="S219" s="55"/>
    </row>
    <row r="220" spans="4:19" ht="12.75">
      <c r="D220" s="68"/>
      <c r="E220" s="132"/>
      <c r="N220" s="61"/>
      <c r="O220" s="134"/>
      <c r="P220" s="63"/>
      <c r="Q220" s="63"/>
      <c r="R220" s="63"/>
      <c r="S220" s="55"/>
    </row>
    <row r="221" spans="4:19" ht="12.75">
      <c r="D221" s="68"/>
      <c r="E221" s="132"/>
      <c r="N221" s="61"/>
      <c r="O221" s="134"/>
      <c r="P221" s="63"/>
      <c r="Q221" s="63"/>
      <c r="R221" s="63"/>
      <c r="S221" s="55"/>
    </row>
    <row r="222" spans="4:19" ht="12.75">
      <c r="D222" s="68"/>
      <c r="E222" s="132"/>
      <c r="N222" s="61"/>
      <c r="O222" s="134"/>
      <c r="P222" s="63"/>
      <c r="Q222" s="63"/>
      <c r="R222" s="63"/>
      <c r="S222" s="55"/>
    </row>
    <row r="223" spans="4:19" ht="12.75">
      <c r="D223" s="68"/>
      <c r="E223" s="132"/>
      <c r="N223" s="61"/>
      <c r="O223" s="134"/>
      <c r="P223" s="63"/>
      <c r="Q223" s="63"/>
      <c r="R223" s="63"/>
      <c r="S223" s="55"/>
    </row>
    <row r="224" spans="4:19" ht="12.75">
      <c r="D224" s="68"/>
      <c r="E224" s="132"/>
      <c r="N224" s="61"/>
      <c r="O224" s="134"/>
      <c r="P224" s="63"/>
      <c r="Q224" s="63"/>
      <c r="R224" s="63"/>
      <c r="S224" s="55"/>
    </row>
    <row r="225" spans="4:19" ht="12.75">
      <c r="D225" s="68"/>
      <c r="E225" s="132"/>
      <c r="N225" s="61"/>
      <c r="O225" s="134"/>
      <c r="P225" s="63"/>
      <c r="Q225" s="63"/>
      <c r="R225" s="63"/>
      <c r="S225" s="55"/>
    </row>
    <row r="226" spans="4:19" ht="12.75">
      <c r="D226" s="68"/>
      <c r="E226" s="132"/>
      <c r="N226" s="61"/>
      <c r="O226" s="134"/>
      <c r="P226" s="63"/>
      <c r="Q226" s="63"/>
      <c r="R226" s="63"/>
      <c r="S226" s="55"/>
    </row>
    <row r="227" spans="4:19" ht="12.75">
      <c r="D227" s="68"/>
      <c r="E227" s="132"/>
      <c r="N227" s="61"/>
      <c r="O227" s="134"/>
      <c r="P227" s="63"/>
      <c r="Q227" s="63"/>
      <c r="R227" s="63"/>
      <c r="S227" s="55"/>
    </row>
    <row r="228" spans="4:19" ht="12.75">
      <c r="D228" s="68"/>
      <c r="E228" s="132"/>
      <c r="N228" s="61"/>
      <c r="O228" s="134"/>
      <c r="P228" s="63"/>
      <c r="Q228" s="63"/>
      <c r="R228" s="63"/>
      <c r="S228" s="55"/>
    </row>
    <row r="229" spans="4:19" ht="12.75">
      <c r="D229" s="68"/>
      <c r="E229" s="132"/>
      <c r="N229" s="61"/>
      <c r="O229" s="134"/>
      <c r="P229" s="63"/>
      <c r="Q229" s="63"/>
      <c r="R229" s="63"/>
      <c r="S229" s="55"/>
    </row>
    <row r="230" spans="4:19" ht="12.75">
      <c r="D230" s="68"/>
      <c r="E230" s="132"/>
      <c r="N230" s="61"/>
      <c r="O230" s="134"/>
      <c r="P230" s="63"/>
      <c r="Q230" s="63"/>
      <c r="R230" s="63"/>
      <c r="S230" s="55"/>
    </row>
    <row r="231" spans="4:19" ht="12.75">
      <c r="D231" s="68"/>
      <c r="E231" s="132"/>
      <c r="N231" s="61"/>
      <c r="O231" s="134"/>
      <c r="P231" s="63"/>
      <c r="Q231" s="63"/>
      <c r="R231" s="63"/>
      <c r="S231" s="55"/>
    </row>
    <row r="232" spans="4:19" ht="12.75">
      <c r="D232" s="68"/>
      <c r="E232" s="132"/>
      <c r="N232" s="61"/>
      <c r="O232" s="134"/>
      <c r="P232" s="63"/>
      <c r="Q232" s="63"/>
      <c r="R232" s="63"/>
      <c r="S232" s="55"/>
    </row>
    <row r="233" spans="4:19" ht="12.75">
      <c r="D233" s="68"/>
      <c r="E233" s="132"/>
      <c r="N233" s="61"/>
      <c r="O233" s="134"/>
      <c r="P233" s="63"/>
      <c r="Q233" s="63"/>
      <c r="R233" s="63"/>
      <c r="S233" s="55"/>
    </row>
    <row r="234" spans="4:19" ht="12.75">
      <c r="D234" s="68"/>
      <c r="E234" s="132"/>
      <c r="N234" s="61"/>
      <c r="O234" s="134"/>
      <c r="P234" s="63"/>
      <c r="Q234" s="63"/>
      <c r="R234" s="63"/>
      <c r="S234" s="55"/>
    </row>
    <row r="235" spans="4:19" ht="12.75">
      <c r="D235" s="68"/>
      <c r="E235" s="132"/>
      <c r="N235" s="61"/>
      <c r="O235" s="134"/>
      <c r="P235" s="63"/>
      <c r="Q235" s="63"/>
      <c r="R235" s="63"/>
      <c r="S235" s="55"/>
    </row>
    <row r="236" spans="4:19" ht="12.75">
      <c r="D236" s="68"/>
      <c r="E236" s="132"/>
      <c r="N236" s="61"/>
      <c r="O236" s="134"/>
      <c r="P236" s="63"/>
      <c r="Q236" s="63"/>
      <c r="R236" s="63"/>
      <c r="S236" s="55"/>
    </row>
    <row r="237" spans="4:19" ht="12.75">
      <c r="D237" s="68"/>
      <c r="E237" s="132"/>
      <c r="N237" s="61"/>
      <c r="O237" s="134"/>
      <c r="P237" s="63"/>
      <c r="Q237" s="63"/>
      <c r="R237" s="63"/>
      <c r="S237" s="55"/>
    </row>
    <row r="238" spans="4:19" ht="12.75">
      <c r="D238" s="68"/>
      <c r="E238" s="132"/>
      <c r="N238" s="61"/>
      <c r="O238" s="134"/>
      <c r="P238" s="63"/>
      <c r="Q238" s="63"/>
      <c r="R238" s="63"/>
      <c r="S238" s="55"/>
    </row>
    <row r="239" spans="4:19" ht="12.75">
      <c r="D239" s="68"/>
      <c r="E239" s="132"/>
      <c r="N239" s="61"/>
      <c r="O239" s="134"/>
      <c r="P239" s="63"/>
      <c r="Q239" s="63"/>
      <c r="R239" s="63"/>
      <c r="S239" s="55"/>
    </row>
    <row r="240" spans="4:19" ht="12.75">
      <c r="D240" s="68"/>
      <c r="E240" s="132"/>
      <c r="N240" s="61"/>
      <c r="O240" s="134"/>
      <c r="P240" s="63"/>
      <c r="Q240" s="63"/>
      <c r="R240" s="63"/>
      <c r="S240" s="55"/>
    </row>
    <row r="241" spans="4:19" ht="12.75">
      <c r="D241" s="68"/>
      <c r="E241" s="132"/>
      <c r="N241" s="61"/>
      <c r="O241" s="134"/>
      <c r="P241" s="63"/>
      <c r="Q241" s="63"/>
      <c r="R241" s="63"/>
      <c r="S241" s="55"/>
    </row>
    <row r="242" spans="4:19" ht="12.75">
      <c r="D242" s="68"/>
      <c r="E242" s="132"/>
      <c r="N242" s="61"/>
      <c r="O242" s="134"/>
      <c r="P242" s="63"/>
      <c r="Q242" s="63"/>
      <c r="R242" s="63"/>
      <c r="S242" s="55"/>
    </row>
    <row r="243" spans="4:19" ht="12.75">
      <c r="D243" s="68"/>
      <c r="E243" s="132"/>
      <c r="N243" s="61"/>
      <c r="O243" s="134"/>
      <c r="P243" s="63"/>
      <c r="Q243" s="63"/>
      <c r="R243" s="63"/>
      <c r="S243" s="55"/>
    </row>
    <row r="244" spans="4:19" ht="12.75">
      <c r="D244" s="68"/>
      <c r="E244" s="132"/>
      <c r="N244" s="61"/>
      <c r="O244" s="134"/>
      <c r="P244" s="63"/>
      <c r="Q244" s="63"/>
      <c r="R244" s="63"/>
      <c r="S244" s="55"/>
    </row>
    <row r="245" spans="4:19" ht="12.75">
      <c r="D245" s="68"/>
      <c r="E245" s="132"/>
      <c r="N245" s="61"/>
      <c r="O245" s="134"/>
      <c r="P245" s="63"/>
      <c r="Q245" s="63"/>
      <c r="R245" s="63"/>
      <c r="S245" s="55"/>
    </row>
    <row r="246" spans="4:19" ht="12.75">
      <c r="D246" s="68"/>
      <c r="E246" s="132"/>
      <c r="N246" s="61"/>
      <c r="O246" s="134"/>
      <c r="P246" s="63"/>
      <c r="Q246" s="63"/>
      <c r="R246" s="63"/>
      <c r="S246" s="55"/>
    </row>
    <row r="247" spans="4:19" ht="12.75">
      <c r="D247" s="68"/>
      <c r="E247" s="132"/>
      <c r="N247" s="61"/>
      <c r="O247" s="134"/>
      <c r="P247" s="63"/>
      <c r="Q247" s="63"/>
      <c r="R247" s="63"/>
      <c r="S247" s="55"/>
    </row>
    <row r="248" spans="4:19" ht="12.75">
      <c r="D248" s="68"/>
      <c r="E248" s="132"/>
      <c r="N248" s="61"/>
      <c r="O248" s="134"/>
      <c r="P248" s="63"/>
      <c r="Q248" s="63"/>
      <c r="R248" s="63"/>
      <c r="S248" s="55"/>
    </row>
    <row r="249" spans="4:19" ht="12.75">
      <c r="D249" s="68"/>
      <c r="E249" s="132"/>
      <c r="N249" s="61"/>
      <c r="O249" s="134"/>
      <c r="P249" s="63"/>
      <c r="Q249" s="63"/>
      <c r="R249" s="63"/>
      <c r="S249" s="55"/>
    </row>
    <row r="250" spans="4:19" ht="12.75">
      <c r="D250" s="68"/>
      <c r="E250" s="132"/>
      <c r="N250" s="61"/>
      <c r="O250" s="134"/>
      <c r="P250" s="63"/>
      <c r="Q250" s="63"/>
      <c r="R250" s="63"/>
      <c r="S250" s="55"/>
    </row>
    <row r="251" spans="4:19" ht="12.75">
      <c r="D251" s="68"/>
      <c r="E251" s="132"/>
      <c r="N251" s="61"/>
      <c r="O251" s="134"/>
      <c r="P251" s="63"/>
      <c r="Q251" s="63"/>
      <c r="R251" s="63"/>
      <c r="S251" s="55"/>
    </row>
    <row r="252" spans="4:19" ht="12.75">
      <c r="D252" s="68"/>
      <c r="E252" s="132"/>
      <c r="N252" s="61"/>
      <c r="O252" s="134"/>
      <c r="P252" s="63"/>
      <c r="Q252" s="63"/>
      <c r="R252" s="63"/>
      <c r="S252" s="55"/>
    </row>
    <row r="253" spans="4:19" ht="12.75">
      <c r="D253" s="68"/>
      <c r="E253" s="132"/>
      <c r="N253" s="61"/>
      <c r="O253" s="134"/>
      <c r="P253" s="63"/>
      <c r="Q253" s="63"/>
      <c r="R253" s="63"/>
      <c r="S253" s="55"/>
    </row>
    <row r="254" spans="4:19" ht="12.75">
      <c r="D254" s="68"/>
      <c r="E254" s="132"/>
      <c r="N254" s="61"/>
      <c r="O254" s="134"/>
      <c r="P254" s="63"/>
      <c r="Q254" s="63"/>
      <c r="R254" s="63"/>
      <c r="S254" s="55"/>
    </row>
    <row r="255" spans="4:19" ht="12.75">
      <c r="D255" s="68"/>
      <c r="E255" s="132"/>
      <c r="N255" s="61"/>
      <c r="O255" s="134"/>
      <c r="P255" s="63"/>
      <c r="Q255" s="63"/>
      <c r="R255" s="63"/>
      <c r="S255" s="55"/>
    </row>
    <row r="256" spans="4:19" ht="12.75">
      <c r="D256" s="68"/>
      <c r="E256" s="132"/>
      <c r="N256" s="61"/>
      <c r="O256" s="134"/>
      <c r="P256" s="63"/>
      <c r="Q256" s="63"/>
      <c r="R256" s="63"/>
      <c r="S256" s="55"/>
    </row>
    <row r="257" spans="4:19" ht="12.75">
      <c r="D257" s="68"/>
      <c r="E257" s="132"/>
      <c r="N257" s="61"/>
      <c r="O257" s="134"/>
      <c r="P257" s="63"/>
      <c r="Q257" s="63"/>
      <c r="R257" s="63"/>
      <c r="S257" s="55"/>
    </row>
    <row r="258" spans="4:19" ht="12.75">
      <c r="D258" s="68"/>
      <c r="E258" s="132"/>
      <c r="N258" s="61"/>
      <c r="O258" s="134"/>
      <c r="P258" s="63"/>
      <c r="Q258" s="63"/>
      <c r="R258" s="63"/>
      <c r="S258" s="55"/>
    </row>
    <row r="259" spans="4:19" ht="12.75">
      <c r="D259" s="68"/>
      <c r="E259" s="132"/>
      <c r="N259" s="61"/>
      <c r="O259" s="134"/>
      <c r="P259" s="63"/>
      <c r="Q259" s="63"/>
      <c r="R259" s="63"/>
      <c r="S259" s="55"/>
    </row>
    <row r="260" spans="4:19" ht="12.75">
      <c r="D260" s="68"/>
      <c r="E260" s="132"/>
      <c r="N260" s="61"/>
      <c r="O260" s="134"/>
      <c r="P260" s="63"/>
      <c r="Q260" s="63"/>
      <c r="R260" s="63"/>
      <c r="S260" s="55"/>
    </row>
    <row r="261" spans="4:19" ht="12.75">
      <c r="D261" s="68"/>
      <c r="E261" s="132"/>
      <c r="N261" s="61"/>
      <c r="O261" s="134"/>
      <c r="P261" s="63"/>
      <c r="Q261" s="63"/>
      <c r="R261" s="63"/>
      <c r="S261" s="55"/>
    </row>
    <row r="262" spans="4:19" ht="12.75">
      <c r="D262" s="68"/>
      <c r="E262" s="132"/>
      <c r="N262" s="61"/>
      <c r="O262" s="134"/>
      <c r="P262" s="63"/>
      <c r="Q262" s="63"/>
      <c r="R262" s="63"/>
      <c r="S262" s="55"/>
    </row>
    <row r="263" spans="4:19" ht="12.75">
      <c r="D263" s="68"/>
      <c r="E263" s="132"/>
      <c r="N263" s="61"/>
      <c r="O263" s="134"/>
      <c r="P263" s="63"/>
      <c r="Q263" s="63"/>
      <c r="R263" s="63"/>
      <c r="S263" s="55"/>
    </row>
    <row r="264" spans="4:19" ht="12.75">
      <c r="D264" s="68"/>
      <c r="E264" s="132"/>
      <c r="N264" s="61"/>
      <c r="O264" s="134"/>
      <c r="P264" s="63"/>
      <c r="Q264" s="63"/>
      <c r="R264" s="63"/>
      <c r="S264" s="55"/>
    </row>
    <row r="265" spans="4:19" ht="12.75">
      <c r="D265" s="68"/>
      <c r="E265" s="132"/>
      <c r="L265" s="132"/>
      <c r="N265" s="61"/>
      <c r="O265" s="134"/>
      <c r="P265" s="63"/>
      <c r="Q265" s="63"/>
      <c r="R265" s="63"/>
      <c r="S265" s="55"/>
    </row>
    <row r="266" spans="4:19" ht="12.75">
      <c r="D266" s="68"/>
      <c r="E266" s="132"/>
      <c r="L266" s="132"/>
      <c r="N266" s="61"/>
      <c r="O266" s="134"/>
      <c r="P266" s="63"/>
      <c r="Q266" s="63"/>
      <c r="R266" s="63"/>
      <c r="S266" s="55"/>
    </row>
    <row r="267" spans="4:19" ht="12.75">
      <c r="D267" s="68"/>
      <c r="E267" s="132"/>
      <c r="L267" s="132"/>
      <c r="N267" s="61"/>
      <c r="P267" s="63"/>
      <c r="Q267" s="63"/>
      <c r="R267" s="63"/>
      <c r="S267" s="55"/>
    </row>
    <row r="268" spans="4:19" ht="12.75">
      <c r="D268" s="68"/>
      <c r="E268" s="132"/>
      <c r="L268" s="132"/>
      <c r="N268" s="61"/>
      <c r="P268" s="63"/>
      <c r="Q268" s="63"/>
      <c r="R268" s="63"/>
      <c r="S268" s="55"/>
    </row>
    <row r="269" spans="4:19" ht="12.75">
      <c r="D269" s="68"/>
      <c r="E269" s="132"/>
      <c r="L269" s="132"/>
      <c r="N269" s="61"/>
      <c r="P269" s="63"/>
      <c r="Q269" s="63"/>
      <c r="R269" s="63"/>
      <c r="S269" s="55"/>
    </row>
    <row r="270" spans="4:19" ht="12.75">
      <c r="D270" s="68"/>
      <c r="E270" s="132"/>
      <c r="L270" s="132"/>
      <c r="N270" s="61"/>
      <c r="P270" s="63"/>
      <c r="Q270" s="63"/>
      <c r="R270" s="63"/>
      <c r="S270" s="55"/>
    </row>
    <row r="271" spans="4:19" ht="12.75">
      <c r="D271" s="68"/>
      <c r="E271" s="132"/>
      <c r="L271" s="132"/>
      <c r="N271" s="61"/>
      <c r="P271" s="63"/>
      <c r="Q271" s="63"/>
      <c r="R271" s="63"/>
      <c r="S271" s="55"/>
    </row>
    <row r="272" spans="4:19" ht="12.75">
      <c r="D272" s="68"/>
      <c r="E272" s="132"/>
      <c r="L272" s="132"/>
      <c r="N272" s="61"/>
      <c r="P272" s="63"/>
      <c r="Q272" s="63"/>
      <c r="R272" s="63"/>
      <c r="S272" s="55"/>
    </row>
    <row r="273" spans="1:19" ht="12.75">
      <c r="A273" s="136"/>
      <c r="B273" s="135"/>
      <c r="C273" s="135"/>
      <c r="D273" s="68"/>
      <c r="E273" s="137"/>
      <c r="F273" s="136"/>
      <c r="H273" s="138"/>
      <c r="I273" s="136"/>
      <c r="J273" s="136"/>
      <c r="K273" s="136"/>
      <c r="L273" s="137"/>
      <c r="M273" s="136"/>
      <c r="N273" s="61"/>
      <c r="O273" s="139"/>
      <c r="P273" s="63"/>
      <c r="Q273" s="63"/>
      <c r="R273" s="63"/>
      <c r="S273" s="55"/>
    </row>
    <row r="274" spans="1:19" ht="12.75">
      <c r="A274" s="55"/>
      <c r="B274" s="108"/>
      <c r="C274" s="108"/>
      <c r="D274" s="68"/>
      <c r="E274" s="55"/>
      <c r="F274" s="55"/>
      <c r="H274" s="58"/>
      <c r="I274" s="55"/>
      <c r="J274" s="55"/>
      <c r="K274" s="55"/>
      <c r="L274" s="55"/>
      <c r="M274" s="55"/>
      <c r="N274" s="61"/>
      <c r="O274" s="62"/>
      <c r="P274" s="63"/>
      <c r="Q274" s="63"/>
      <c r="R274" s="63"/>
      <c r="S274" s="55"/>
    </row>
    <row r="275" spans="1:19" ht="12.75">
      <c r="A275" s="55"/>
      <c r="B275" s="108"/>
      <c r="C275" s="108"/>
      <c r="D275" s="68"/>
      <c r="E275" s="55"/>
      <c r="F275" s="55"/>
      <c r="H275" s="58"/>
      <c r="I275" s="55"/>
      <c r="J275" s="55"/>
      <c r="K275" s="55"/>
      <c r="L275" s="55"/>
      <c r="M275" s="55"/>
      <c r="N275" s="61"/>
      <c r="O275" s="62"/>
      <c r="P275" s="63"/>
      <c r="Q275" s="63"/>
      <c r="R275" s="63"/>
      <c r="S275" s="55"/>
    </row>
    <row r="276" spans="1:19" ht="12.75">
      <c r="A276" s="55"/>
      <c r="B276" s="108"/>
      <c r="C276" s="108"/>
      <c r="D276" s="68"/>
      <c r="E276" s="55"/>
      <c r="F276" s="55"/>
      <c r="H276" s="58"/>
      <c r="I276" s="55"/>
      <c r="J276" s="55"/>
      <c r="K276" s="55"/>
      <c r="L276" s="55"/>
      <c r="M276" s="55"/>
      <c r="N276" s="61"/>
      <c r="O276" s="62"/>
      <c r="P276" s="63"/>
      <c r="Q276" s="63"/>
      <c r="R276" s="63"/>
      <c r="S276" s="55"/>
    </row>
    <row r="277" spans="1:19" ht="12.75">
      <c r="A277" s="55"/>
      <c r="B277" s="108"/>
      <c r="C277" s="108"/>
      <c r="D277" s="68"/>
      <c r="E277" s="55"/>
      <c r="F277" s="55"/>
      <c r="H277" s="58"/>
      <c r="I277" s="55"/>
      <c r="J277" s="55"/>
      <c r="K277" s="55"/>
      <c r="L277" s="55"/>
      <c r="M277" s="55"/>
      <c r="N277" s="61"/>
      <c r="O277" s="62"/>
      <c r="P277" s="63"/>
      <c r="Q277" s="63"/>
      <c r="R277" s="63"/>
      <c r="S277" s="55"/>
    </row>
    <row r="278" spans="1:19" ht="12.75">
      <c r="A278" s="55"/>
      <c r="B278" s="108"/>
      <c r="C278" s="108"/>
      <c r="D278" s="68"/>
      <c r="E278" s="55"/>
      <c r="F278" s="55"/>
      <c r="H278" s="58"/>
      <c r="I278" s="55"/>
      <c r="J278" s="55"/>
      <c r="K278" s="55"/>
      <c r="L278" s="55"/>
      <c r="M278" s="55"/>
      <c r="N278" s="61"/>
      <c r="O278" s="62"/>
      <c r="P278" s="63"/>
      <c r="Q278" s="63"/>
      <c r="R278" s="63"/>
      <c r="S278" s="55"/>
    </row>
    <row r="279" spans="1:19" ht="12.75">
      <c r="A279" s="55"/>
      <c r="B279" s="108"/>
      <c r="C279" s="108"/>
      <c r="D279" s="68"/>
      <c r="E279" s="55"/>
      <c r="F279" s="55"/>
      <c r="H279" s="58"/>
      <c r="I279" s="55"/>
      <c r="J279" s="55"/>
      <c r="K279" s="55"/>
      <c r="L279" s="55"/>
      <c r="M279" s="55"/>
      <c r="N279" s="61"/>
      <c r="O279" s="62"/>
      <c r="P279" s="63"/>
      <c r="Q279" s="63"/>
      <c r="R279" s="63"/>
      <c r="S279" s="55"/>
    </row>
    <row r="280" spans="1:19" ht="12.75">
      <c r="A280" s="55"/>
      <c r="B280" s="108"/>
      <c r="C280" s="108"/>
      <c r="D280" s="68"/>
      <c r="E280" s="55"/>
      <c r="F280" s="55"/>
      <c r="H280" s="58"/>
      <c r="I280" s="55"/>
      <c r="J280" s="55"/>
      <c r="K280" s="55"/>
      <c r="L280" s="55"/>
      <c r="M280" s="55"/>
      <c r="N280" s="61"/>
      <c r="O280" s="62"/>
      <c r="P280" s="63"/>
      <c r="Q280" s="63"/>
      <c r="R280" s="63"/>
      <c r="S280" s="55"/>
    </row>
    <row r="281" spans="1:19" ht="12.75">
      <c r="A281" s="55"/>
      <c r="B281" s="108"/>
      <c r="C281" s="108"/>
      <c r="D281" s="68"/>
      <c r="E281" s="55"/>
      <c r="F281" s="55"/>
      <c r="H281" s="58"/>
      <c r="I281" s="55"/>
      <c r="J281" s="55"/>
      <c r="K281" s="55"/>
      <c r="L281" s="55"/>
      <c r="M281" s="55"/>
      <c r="N281" s="61"/>
      <c r="O281" s="62"/>
      <c r="P281" s="63"/>
      <c r="Q281" s="63"/>
      <c r="R281" s="63"/>
      <c r="S281" s="55"/>
    </row>
    <row r="282" spans="1:19" ht="12.75">
      <c r="A282" s="129"/>
      <c r="B282" s="127"/>
      <c r="C282" s="127"/>
      <c r="D282" s="68"/>
      <c r="E282" s="128"/>
      <c r="F282" s="129"/>
      <c r="H282" s="140"/>
      <c r="I282" s="129"/>
      <c r="J282" s="129"/>
      <c r="K282" s="129"/>
      <c r="L282" s="128"/>
      <c r="M282" s="129"/>
      <c r="N282" s="61"/>
      <c r="O282" s="141"/>
      <c r="P282" s="63"/>
      <c r="Q282" s="63"/>
      <c r="R282" s="63"/>
      <c r="S282" s="55"/>
    </row>
    <row r="283" spans="4:19" ht="12.75">
      <c r="D283" s="68"/>
      <c r="E283" s="132"/>
      <c r="L283" s="132"/>
      <c r="N283" s="61"/>
      <c r="P283" s="63"/>
      <c r="Q283" s="63"/>
      <c r="R283" s="63"/>
      <c r="S283" s="55"/>
    </row>
    <row r="284" spans="4:19" ht="12.75">
      <c r="D284" s="68"/>
      <c r="E284" s="132"/>
      <c r="L284" s="132"/>
      <c r="N284" s="61"/>
      <c r="P284" s="63"/>
      <c r="Q284" s="63"/>
      <c r="R284" s="63"/>
      <c r="S284" s="55"/>
    </row>
    <row r="285" spans="4:19" ht="12.75">
      <c r="D285" s="68"/>
      <c r="E285" s="132"/>
      <c r="L285" s="132"/>
      <c r="N285" s="61"/>
      <c r="P285" s="63"/>
      <c r="Q285" s="63"/>
      <c r="R285" s="63"/>
      <c r="S285" s="55"/>
    </row>
    <row r="286" spans="4:19" ht="12.75">
      <c r="D286" s="68"/>
      <c r="E286" s="132"/>
      <c r="L286" s="132"/>
      <c r="N286" s="61"/>
      <c r="P286" s="63"/>
      <c r="Q286" s="63"/>
      <c r="R286" s="63"/>
      <c r="S286" s="55"/>
    </row>
    <row r="287" spans="4:19" ht="12.75">
      <c r="D287" s="68"/>
      <c r="L287" s="132"/>
      <c r="N287" s="61"/>
      <c r="P287" s="63"/>
      <c r="Q287" s="63"/>
      <c r="R287" s="63"/>
      <c r="S287" s="55"/>
    </row>
    <row r="288" spans="4:19" ht="12.75">
      <c r="D288" s="68"/>
      <c r="L288" s="132"/>
      <c r="N288" s="61"/>
      <c r="P288" s="63"/>
      <c r="Q288" s="63"/>
      <c r="R288" s="63"/>
      <c r="S288" s="55"/>
    </row>
    <row r="289" spans="4:19" ht="12.75">
      <c r="D289" s="68"/>
      <c r="L289" s="132"/>
      <c r="N289" s="61"/>
      <c r="P289" s="63"/>
      <c r="Q289" s="63"/>
      <c r="R289" s="63"/>
      <c r="S289" s="55"/>
    </row>
    <row r="290" spans="4:19" ht="12.75">
      <c r="D290" s="68"/>
      <c r="L290" s="132"/>
      <c r="N290" s="61"/>
      <c r="P290" s="63"/>
      <c r="Q290" s="63"/>
      <c r="R290" s="63"/>
      <c r="S290" s="55"/>
    </row>
    <row r="291" spans="4:19" ht="12.75">
      <c r="D291" s="68"/>
      <c r="L291" s="132"/>
      <c r="N291" s="61"/>
      <c r="P291" s="63"/>
      <c r="Q291" s="63"/>
      <c r="R291" s="63"/>
      <c r="S291" s="55"/>
    </row>
    <row r="292" spans="4:19" ht="12.75">
      <c r="D292" s="68"/>
      <c r="L292" s="132"/>
      <c r="N292" s="61"/>
      <c r="P292" s="63"/>
      <c r="Q292" s="63"/>
      <c r="R292" s="63"/>
      <c r="S292" s="55"/>
    </row>
    <row r="293" spans="4:19" ht="12.75">
      <c r="D293" s="68"/>
      <c r="L293" s="132"/>
      <c r="N293" s="61"/>
      <c r="P293" s="63"/>
      <c r="Q293" s="63"/>
      <c r="R293" s="63"/>
      <c r="S293" s="55"/>
    </row>
    <row r="294" spans="4:19" ht="12.75">
      <c r="D294" s="68"/>
      <c r="L294" s="132"/>
      <c r="N294" s="61"/>
      <c r="P294" s="63"/>
      <c r="Q294" s="63"/>
      <c r="R294" s="63"/>
      <c r="S294" s="55"/>
    </row>
    <row r="295" spans="4:19" ht="12.75">
      <c r="D295" s="68"/>
      <c r="L295" s="132"/>
      <c r="N295" s="61"/>
      <c r="P295" s="63"/>
      <c r="Q295" s="63"/>
      <c r="R295" s="63"/>
      <c r="S295" s="55"/>
    </row>
    <row r="296" spans="4:19" ht="12.75">
      <c r="D296" s="68"/>
      <c r="L296" s="132"/>
      <c r="N296" s="61"/>
      <c r="P296" s="63"/>
      <c r="Q296" s="63"/>
      <c r="R296" s="63"/>
      <c r="S296" s="55"/>
    </row>
    <row r="297" spans="4:19" ht="12.75">
      <c r="D297" s="68"/>
      <c r="L297" s="132"/>
      <c r="N297" s="61"/>
      <c r="P297" s="63"/>
      <c r="Q297" s="63"/>
      <c r="R297" s="63"/>
      <c r="S297" s="55"/>
    </row>
    <row r="298" spans="4:19" ht="12.75">
      <c r="D298" s="68"/>
      <c r="L298" s="132"/>
      <c r="N298" s="61"/>
      <c r="P298" s="63"/>
      <c r="Q298" s="63"/>
      <c r="R298" s="63"/>
      <c r="S298" s="55"/>
    </row>
    <row r="299" spans="4:19" ht="12.75">
      <c r="D299" s="68"/>
      <c r="L299" s="132"/>
      <c r="N299" s="61"/>
      <c r="P299" s="63"/>
      <c r="Q299" s="63"/>
      <c r="R299" s="63"/>
      <c r="S299" s="55"/>
    </row>
    <row r="300" spans="4:19" ht="12.75">
      <c r="D300" s="68"/>
      <c r="L300" s="132"/>
      <c r="N300" s="61"/>
      <c r="P300" s="63"/>
      <c r="Q300" s="63"/>
      <c r="R300" s="63"/>
      <c r="S300" s="55"/>
    </row>
    <row r="301" spans="4:19" ht="12.75">
      <c r="D301" s="68"/>
      <c r="L301" s="132"/>
      <c r="N301" s="61"/>
      <c r="P301" s="63"/>
      <c r="Q301" s="63"/>
      <c r="R301" s="63"/>
      <c r="S301" s="55"/>
    </row>
    <row r="302" spans="4:19" ht="12.75">
      <c r="D302" s="68"/>
      <c r="L302" s="132"/>
      <c r="N302" s="61"/>
      <c r="P302" s="63"/>
      <c r="Q302" s="63"/>
      <c r="R302" s="63"/>
      <c r="S302" s="55"/>
    </row>
    <row r="303" spans="4:19" ht="12.75">
      <c r="D303" s="68"/>
      <c r="L303" s="132"/>
      <c r="N303" s="61"/>
      <c r="P303" s="63"/>
      <c r="Q303" s="63"/>
      <c r="R303" s="63"/>
      <c r="S303" s="55"/>
    </row>
    <row r="304" spans="4:19" ht="12.75">
      <c r="D304" s="68"/>
      <c r="L304" s="132"/>
      <c r="N304" s="61"/>
      <c r="P304" s="63"/>
      <c r="Q304" s="63"/>
      <c r="R304" s="63"/>
      <c r="S304" s="55"/>
    </row>
    <row r="305" spans="4:19" ht="12.75">
      <c r="D305" s="68"/>
      <c r="L305" s="132"/>
      <c r="N305" s="61"/>
      <c r="P305" s="63"/>
      <c r="Q305" s="63"/>
      <c r="R305" s="63"/>
      <c r="S305" s="55"/>
    </row>
    <row r="306" spans="4:19" ht="12.75">
      <c r="D306" s="68"/>
      <c r="L306" s="132"/>
      <c r="N306" s="61"/>
      <c r="P306" s="63"/>
      <c r="Q306" s="63"/>
      <c r="R306" s="63"/>
      <c r="S306" s="55"/>
    </row>
    <row r="307" spans="4:19" ht="12.75">
      <c r="D307" s="68"/>
      <c r="L307" s="132"/>
      <c r="N307" s="61"/>
      <c r="P307" s="63"/>
      <c r="Q307" s="63"/>
      <c r="R307" s="63"/>
      <c r="S307" s="55"/>
    </row>
    <row r="308" spans="4:19" ht="12.75">
      <c r="D308" s="68"/>
      <c r="L308" s="132"/>
      <c r="N308" s="61"/>
      <c r="P308" s="63"/>
      <c r="Q308" s="63"/>
      <c r="R308" s="63"/>
      <c r="S308" s="55"/>
    </row>
    <row r="309" spans="4:19" ht="12.75">
      <c r="D309" s="68"/>
      <c r="L309" s="132"/>
      <c r="N309" s="61"/>
      <c r="P309" s="63"/>
      <c r="Q309" s="63"/>
      <c r="R309" s="63"/>
      <c r="S309" s="55"/>
    </row>
  </sheetData>
  <sheetProtection/>
  <autoFilter ref="B1:S178"/>
  <hyperlinks>
    <hyperlink ref="L2" r:id="rId1" display="http://www.albarchive.gov.al"/>
    <hyperlink ref="L3" r:id="rId2" display="http://www.nise.eu"/>
    <hyperlink ref="M3" r:id="rId3" display="luc.boeva@nise.eu"/>
    <hyperlink ref="L10" r:id="rId4" display="http://www.ilit.bas.bg/eng/stara_bul_lit_en.php"/>
    <hyperlink ref="M10" r:id="rId5" display="nina.gagova@yahoo.com "/>
    <hyperlink ref="L12" r:id="rId6" display="http://www.archives.government.bg/"/>
    <hyperlink ref="M38" r:id="rId7" display="dr.herbert.wurster@bistum-passau.de"/>
    <hyperlink ref="L21" r:id="rId8" display="www.bsb-muenchen.de"/>
    <hyperlink ref="M21" r:id="rId9" display="Waltraut.Neckel@bsb-muenchen.de"/>
    <hyperlink ref="L39" r:id="rId10" display="www.gda.bayern.de"/>
    <hyperlink ref="L16" r:id="rId11" display="www.hki.uni-koeln.de/"/>
    <hyperlink ref="M16" r:id="rId12" display="manfred.thaller@uni-koeln.de"/>
    <hyperlink ref="L23" r:id="rId13" display="http://www.landesarchiv-bw.de/"/>
    <hyperlink ref="L42" r:id="rId14" display="www.archiv.ellm.de"/>
    <hyperlink ref="M42" r:id="rId15" display="landeskirchenarchiv@ellm.de"/>
    <hyperlink ref="M25" r:id="rId16" display="hs.gs@lrz.uni-muenchen.de ; irmgard.fees@lrz.uni-muenchen.de"/>
    <hyperlink ref="L27" r:id="rId17" display="www.spitalarchiv.de"/>
    <hyperlink ref="M27" r:id="rId18" display="artur.dirmeier@spital.de"/>
    <hyperlink ref="L43" r:id="rId19" display="http://www.stadtarchiv.nuernberg.de/"/>
    <hyperlink ref="M43" r:id="rId20" display="walter.bauernfeind@stadt.nuernberg.de"/>
    <hyperlink ref="L29" r:id="rId21" display="http://www.ub.uni-heidelberg.de/"/>
    <hyperlink ref="M31" r:id="rId22" display="zentralarchiv@ekhn-kv.de"/>
    <hyperlink ref="L47" r:id="rId23" display="www.utu.fi"/>
    <hyperlink ref="M47" r:id="rId24" display="cirrom@utu.fi"/>
    <hyperlink ref="L48" r:id="rId25" display="http://www.arkisto.fi"/>
    <hyperlink ref="M48" r:id="rId26" display="arkisto@narc.fi"/>
    <hyperlink ref="M50" r:id="rId27" display="dominique.stutzmann@gmail.com"/>
    <hyperlink ref="L62" r:id="rId28" display="http://www.archiviodistato.firenze.it/"/>
    <hyperlink ref="M62" r:id="rId29" display="as-fi@beniculturali.it"/>
    <hyperlink ref="L64" r:id="rId30" display="http://www.archiviodistatonapoli.it/"/>
    <hyperlink ref="L57" r:id="rId31" display="http://www.webdiocesi.chiesacattolica.it/"/>
    <hyperlink ref="M57" r:id="rId32" display="curia@reggiocalabria.chiesacattolica.it"/>
    <hyperlink ref="L66" r:id="rId33" display="www.sns.it/"/>
    <hyperlink ref="M56" r:id="rId34" display="vitolo@unina.it"/>
    <hyperlink ref="L76" r:id="rId35" display="http://www.slais.ubc.ca/"/>
    <hyperlink ref="M76" r:id="rId36" display="slais@interchange.ubc.ca; luciana@mail.ubc.ca"/>
    <hyperlink ref="L77" r:id="rId37" display="http://www.interpares.org/"/>
    <hyperlink ref="M77" r:id="rId38" display="information@interpares.org; luciana@mail.ubc.ca"/>
    <hyperlink ref="L79" r:id="rId39" display="http://www.ica.org/en/member/archives_of_kosovo"/>
    <hyperlink ref="L80" r:id="rId40" display="http://www.dapa.hr/"/>
    <hyperlink ref="M80" r:id="rId41" display="dapa@dapa.hr"/>
    <hyperlink ref="M81" r:id="rId42" display="dasi@dasi.hr"/>
    <hyperlink ref="L87" r:id="rId43" display="http://www.das.hr/"/>
    <hyperlink ref="M87" r:id="rId44" display="bhorovic@net.hr"/>
    <hyperlink ref="L94" r:id="rId45" display="www.nationalarchives.gov.mt/"/>
    <hyperlink ref="L127" r:id="rId46" display="http://arhiv.gov.mk/"/>
    <hyperlink ref="M127" r:id="rId47" display="info@arhiv.gov.mk, usprcova@yahoo.com"/>
    <hyperlink ref="M96" r:id="rId48" display="dacg@t-com.me"/>
    <hyperlink ref="L97" r:id="rId49" display="http://www.drentsarchief.nl/"/>
    <hyperlink ref="M97" r:id="rId50" display="info@drentsarchief.nl, redmer.alma@drentsarchief.nl"/>
    <hyperlink ref="M112" r:id="rId51" display="archiv@archiv.kirchen.net"/>
    <hyperlink ref="L100" r:id="rId52" display="www.bregenz.at"/>
    <hyperlink ref="M100" r:id="rId53" display="thomas.klagian@bregenz.at"/>
    <hyperlink ref="L101" r:id="rId54" display="www.stift-kremsmuenster.at"/>
    <hyperlink ref="M113" r:id="rId55" display="archiv@univie.ac.at"/>
    <hyperlink ref="L102" r:id="rId56" display="www.deutscher-orden.at/content/site/home/index.html"/>
    <hyperlink ref="M102" r:id="rId57" display="zentralarchiv@deutscher-orden.at"/>
    <hyperlink ref="L120" r:id="rId58" display="http://www.dsp.at/"/>
    <hyperlink ref="M120" r:id="rId59" display="archiv@kirche.at"/>
    <hyperlink ref="L121" r:id="rId60" display="www.pupping.at"/>
    <hyperlink ref="M121" r:id="rId61" display="gemeinde@pupping.ooe.gv.at"/>
    <hyperlink ref="L114" r:id="rId62" display="www.univie.ac.at/Geschichtsforschung"/>
    <hyperlink ref="M114" r:id="rId63" display="ifoeg@univie.ac.at"/>
    <hyperlink ref="L122" r:id="rId64" display="http://klosterarchiv.twoday.net"/>
    <hyperlink ref="M122" r:id="rId65" display="klosterarchiv.pupping@gmail.com"/>
    <hyperlink ref="L104" r:id="rId66" display="http://mhdbdb.sbg.ac.at"/>
    <hyperlink ref="M115" r:id="rId67" display="post.k2archiv@noel.gv.at"/>
    <hyperlink ref="M116" r:id="rId68" display="landesarchiv@ooe.gv.at"/>
    <hyperlink ref="L105" r:id="rId69" display="www.oesta.gv.at"/>
    <hyperlink ref="M105" r:id="rId70" display="gdpost@oesta.gv.at"/>
    <hyperlink ref="L106" r:id="rId71" display="www.salzburg.gv.at/archive"/>
    <hyperlink ref="M106" r:id="rId72" display="landesarchiv@salzburg.gv.at"/>
    <hyperlink ref="L107" r:id="rId73" display="www.dornbirn.at/Stadtarchiv-Dornbirn"/>
    <hyperlink ref="M107" r:id="rId74" display="werner.matt@dornbirn.at"/>
    <hyperlink ref="M108" r:id="rId75" display="fa1d@stmk.gv.at"/>
    <hyperlink ref="L109" r:id="rId76" display="www.landesarchiv.at"/>
    <hyperlink ref="M109" r:id="rId77" display="landesarchiv@vorarlberg.at"/>
    <hyperlink ref="L99" r:id="rId78" display="http://www.uni-graz.at/zim"/>
    <hyperlink ref="L125" r:id="rId79" display="http://www.kielce.opoka.org.pl/?mod=contents&amp;g=kuria&amp;id=archiwum"/>
    <hyperlink ref="M125" r:id="rId80" display="andrzej220777@wp.pl"/>
    <hyperlink ref="L123" r:id="rId81" display="http://www.hist.uni.wroc.pl/index1.html"/>
    <hyperlink ref="M123" r:id="rId82" display="sekret@hist.uni.wroc.pl"/>
    <hyperlink ref="L128" r:id="rId83" display="http://www.arhivelenationale.ro/"/>
    <hyperlink ref="M128" r:id="rId84" display="secretariat.an@mai.gov.ro"/>
    <hyperlink ref="L129" r:id="rId85" display="http://www.evang.ro/lk/"/>
    <hyperlink ref="M129" r:id="rId86" display="ekr.landeskon@evang.ro"/>
    <hyperlink ref="M131" r:id="rId87" display="archivar@klosterarchiv.ch"/>
    <hyperlink ref="L136" r:id="rId88" display="http://www.bistum-stgallen.ch/"/>
    <hyperlink ref="M136" r:id="rId89" display="archiv@bistum-stgallen.ch; kemmer@bistum-stgallen.ch"/>
    <hyperlink ref="L132" r:id="rId90" display="www.ssrq-sds-fds.ch"/>
    <hyperlink ref="M132" r:id="rId91" display="pascale.sutter@bluewin.ch"/>
    <hyperlink ref="L134" r:id="rId92" display="www.stadt.sg.ch/home/stadt_-_politik/Amtsstellen/stadtarchiv.html"/>
    <hyperlink ref="M134" r:id="rId93" display="stadtarchiv@stadt.sg.ch"/>
    <hyperlink ref="L133" r:id="rId94" display="www.eye.ch/swissgen/kant/sgstia-d.htm"/>
    <hyperlink ref="M133" r:id="rId95" display="info.stiftsarchiv@sg.ch"/>
    <hyperlink ref="L137" r:id="rId96" display="http://www.staatsarchiv.zh.ch/"/>
    <hyperlink ref="M137" r:id="rId97" display="staatsarchivzh@ji.zh.ch"/>
    <hyperlink ref="M138" r:id="rId98" display="info@arhivvojvodine.org.rs"/>
    <hyperlink ref="L139" r:id="rId99" display="http://www.balkaninstitut.com"/>
    <hyperlink ref="L146" r:id="rId100" display="www.civil.gov.sk/snarchiv/"/>
    <hyperlink ref="L147" r:id="rId101" display="www.arhiv.gov.si/"/>
    <hyperlink ref="M147" r:id="rId102" display="ars@gov.si"/>
    <hyperlink ref="L148" r:id="rId103" display="http://www.pokarh-mb.si/"/>
    <hyperlink ref="M148" r:id="rId104" display="miro.novak@pokarh-mb.si"/>
    <hyperlink ref="L149" r:id="rId105" display="http://www.arhiv-ptuj.si/"/>
    <hyperlink ref="M149" r:id="rId106" display="Zgod.arhiv-Ptuj@guest.arnes.si"/>
    <hyperlink ref="L153" r:id="rId107" display="http://www.ayto-escalona.com/index.php"/>
    <hyperlink ref="M153" r:id="rId108" display="ayuntamiento@escalona.es"/>
    <hyperlink ref="L154" r:id="rId109" display="http://www.ucm.es/centros/webs/fghis/"/>
    <hyperlink ref="L157" r:id="rId110" display="http://ff.ujep.cz/index.php/katedra-historie-mainmenu-260/menu-khi/aktuality"/>
    <hyperlink ref="M157" r:id="rId111" display="ludmila.sulitkova@ujep.cz"/>
    <hyperlink ref="L158" r:id="rId112" display="http://uap.ff.jcu.cz/"/>
    <hyperlink ref="M158" r:id="rId113" display="ryantova@ff.jcu.cz"/>
    <hyperlink ref="L159" r:id="rId114" display="www.mza.cz/"/>
    <hyperlink ref="M159" r:id="rId115" display="hejtmanova@mza.cz"/>
    <hyperlink ref="L164" r:id="rId116" display="www.nacr.cz"/>
    <hyperlink ref="M164" r:id="rId117" display="na@nacr.cz"/>
    <hyperlink ref="L165" r:id="rId118" display="http://www.nm.cz"/>
    <hyperlink ref="M165" r:id="rId119" display="nm@nm.cz&#10;"/>
    <hyperlink ref="M166" r:id="rId120" display="posta@tb.ceskearchivy.cz"/>
    <hyperlink ref="L167" r:id="rId121" display="http://www.udauk.cuni.cz/"/>
    <hyperlink ref="M161" r:id="rId122" display="podatelna@zao.archives.cz&#10;"/>
    <hyperlink ref="M173" r:id="rId123" display="sopronlt@bparchiv.hu, archiv@sopron.hu"/>
    <hyperlink ref="L172" r:id="rId124" display="www.mol.gov.hu"/>
    <hyperlink ref="M172" r:id="rId125" display="info@mol.gov.hu"/>
    <hyperlink ref="L170" r:id="rId126" display="http://tatabanya.archivportal.hu/"/>
    <hyperlink ref="M170" r:id="rId127" display="leveltar@chello.hu"/>
    <hyperlink ref="L26" r:id="rId128" display="www.archiv.sachsen.de"/>
    <hyperlink ref="M26" r:id="rId129" display="eckhart.leisering@sta.smi.sachsen.de"/>
    <hyperlink ref="L141" r:id="rId130" display="http://www.arhiv-beograda.org/"/>
    <hyperlink ref="L155" r:id="rId131" display="http://www3.planalfa.es/diocesiscuenca/archivo_catedral.htm"/>
    <hyperlink ref="L14" r:id="rId132" display="http://www.sa.dk"/>
    <hyperlink ref="L63" r:id="rId133" display="www.aspz.it"/>
    <hyperlink ref="L65" r:id="rId134" display="http://www.biblioteca-cateriniana.pisa.it/"/>
    <hyperlink ref="M65" r:id="rId135" display="bibcath@libero.it"/>
    <hyperlink ref="M150" r:id="rId136" display="igor.filipic@nadskofija-maribor.si;lilijana.urlep@nadskofija-maribor.si"/>
    <hyperlink ref="L28" r:id="rId137" display="http://www.archive-in-thueringen.de/index.php?major=archiv&amp;action=detail&amp;object=archiv&amp;id=80"/>
    <hyperlink ref="M28" r:id="rId138" display="stadtarchiv@nordhausen.de"/>
    <hyperlink ref="L88" r:id="rId139" display="http://www.dao.hr/"/>
    <hyperlink ref="M88" r:id="rId140" display="dao@dao.hr"/>
    <hyperlink ref="L89" r:id="rId141" display="www.ffzg.hr"/>
    <hyperlink ref="M89" r:id="rId142" display="hrvoje.stancic@zg.t-com.hr"/>
    <hyperlink ref="M68" r:id="rId143" display="asannino@unior.it"/>
    <hyperlink ref="M90" r:id="rId144" display="boris.blazinic@gmail.com"/>
    <hyperlink ref="L90" r:id="rId145" display="http://www.iq-institut.hr/"/>
    <hyperlink ref="L83" r:id="rId146" display="http://www.unizid.hr"/>
    <hyperlink ref="M83" r:id="rId147" display="mwiller@unizd.hr"/>
    <hyperlink ref="M126" r:id="rId148" display="rmorujao@gmail.com"/>
    <hyperlink ref="L117" r:id="rId149" display="http://www.landesarchiv.ktn.gv.at/214172_DE"/>
    <hyperlink ref="M117" r:id="rId150" display="post.landesarchiv@ktn.gv.at"/>
    <hyperlink ref="L52" r:id="rId151" display="http://www.archives.gov.ge/"/>
    <hyperlink ref="M52" r:id="rId152" display="tiashvili@archives.gov.ge"/>
    <hyperlink ref="M69" r:id="rId153" display="beatrice.romiti@uniroma1.it"/>
    <hyperlink ref="L5" r:id="rId154" display="www.advn.be"/>
    <hyperlink ref="M5" r:id="rId155" display="tom.cobbaert@nise.eu;info@advn.be"/>
    <hyperlink ref="L70" r:id="rId156" display="http://www.archiviodistatodibari.beniculturali.it/"/>
    <hyperlink ref="M70" r:id="rId157" display="as-ba@beniculturali.it"/>
    <hyperlink ref="L84" r:id="rId158" display="www.dazd.hr"/>
    <hyperlink ref="M84" r:id="rId159" display="tamara.saric-susak@dazd.hr"/>
    <hyperlink ref="L44" r:id="rId160" display="http://www.uni-passau.de/universitaet/universitaet-im-ueberblick/profil/technikplus/interdisziplinaere-vernetzung/digital-humanities/"/>
    <hyperlink ref="L51" r:id="rId161" display="www.enc.sorbonne.fr"/>
    <hyperlink ref="L71" r:id="rId162" display="http://archiviodistatodireggiocalabria.it/"/>
    <hyperlink ref="M71" r:id="rId163" display="archiviodiocesano.rcb@gmail.com"/>
    <hyperlink ref="L33" r:id="rId164" display="http://www.uni-heidelberg.de/uniarchiv/"/>
    <hyperlink ref="M33" r:id="rId165" display="runde@uniarchiv.uni-heidelberg.de"/>
    <hyperlink ref="L178" r:id="rId166" display="http://www.swan.ac.uk/"/>
    <hyperlink ref="L34" r:id="rId167" display="www.archivverbund-bautzen.de"/>
    <hyperlink ref="M34" r:id="rId168" display="archivverbund@bautzen.de"/>
    <hyperlink ref="L9" r:id="rId169" display="http://www.arhivrs.org/Doc.aspx?subcat=6&amp;cat=1&amp;id=6&amp;lang=eng"/>
    <hyperlink ref="L17" r:id="rId170" display="http://www.cceh.uni-koeln.de/"/>
    <hyperlink ref="M17" r:id="rId171" display="franz.fischer@uni-koeln.de"/>
    <hyperlink ref="L130" r:id="rId172" display="http://www.uaic.ro/uaic/bin/view/Main/?language=en"/>
    <hyperlink ref="L46" r:id="rId173" display="http://rahvusarhiiv.ra.ee/en/national-archives/"/>
    <hyperlink ref="M178" r:id="rId174" display="S.R.Williams@swansea.ac.uk"/>
    <hyperlink ref="M46" r:id="rId175" display="Birgit.Kibal@ra.ee   "/>
    <hyperlink ref="M111" r:id="rId176" display="andreas.schwarcz@univie.ac.at"/>
    <hyperlink ref="M35" r:id="rId177" display="a.ostrowitzki@landeshauptarchiv.de"/>
    <hyperlink ref="M9" r:id="rId178" display="bojan.stojnic@arhivrs.org"/>
    <hyperlink ref="L73" r:id="rId179" display="http://www.comunevitulano.it/contatti.aspx"/>
    <hyperlink ref="L118" r:id="rId180" display="http://www.oesta.gv.at/site/5408/default.aspx"/>
    <hyperlink ref="M176" r:id="rId181" display="gilliland@gseis.ucla.edu"/>
    <hyperlink ref="L177" r:id="rId182" display="www.geshergalicia.org"/>
    <hyperlink ref="M53" r:id="rId183" display="mailto:ir@manuscript.ac.ge"/>
    <hyperlink ref="L53" r:id="rId184" display="www.manuscript.ge"/>
    <hyperlink ref="M19" r:id="rId185" display="dioezesanarchiv@bistum-augsburg.de"/>
    <hyperlink ref="M39" r:id="rId186" display="julian.holzapfl@gda.bayern.de"/>
    <hyperlink ref="M22" r:id="rId187" display="bistumsarchiv@bistum-hildesheim.de"/>
    <hyperlink ref="M40" r:id="rId188" display="poststelle@stama.hessen.de"/>
    <hyperlink ref="M24" r:id="rId189" display="archiv@ekkw.de"/>
    <hyperlink ref="M30" r:id="rId190" display="archiv@evkirchepfalz.de"/>
    <hyperlink ref="M44" r:id="rId191" display="malte.rehbein@uni-passau.de"/>
    <hyperlink ref="M101" r:id="rId192" display="bibliothek@stift-kremsmuenster.at"/>
    <hyperlink ref="M103" r:id="rId193" display="office@injoest.ac.at"/>
    <hyperlink ref="M104" r:id="rId194" display="margarete.springeth@sbg.ac.at"/>
    <hyperlink ref="M110" r:id="rId195" display="susanne.kogler@kug.ac.at"/>
    <hyperlink ref="M8" r:id="rId196" display="has@arhivsa.ba"/>
    <hyperlink ref="M14" r:id="rId197" display="ae@ra.sa.dk"/>
    <hyperlink ref="M15" r:id="rId198" display="cklin@frederikssund.dk"/>
    <hyperlink ref="M51" r:id="rId199" display="recherche@enc.sorbonne.fr"/>
    <hyperlink ref="M59" r:id="rId200" display="iorefi@tin.it"/>
    <hyperlink ref="M60" r:id="rId201" display="as-bn@beniculturali.it"/>
    <hyperlink ref="M61" r:id="rId202" display="as-ca@beniculturali.it"/>
    <hyperlink ref="M64" r:id="rId203" display="as-na@beniculturali.it"/>
    <hyperlink ref="M78" r:id="rId204" display="fiorella.foscarini@utoronto.ca"/>
    <hyperlink ref="M86" r:id="rId205" display="hda@arhiv.hr"/>
    <hyperlink ref="M82" r:id="rId206" display="info@daz.hr"/>
    <hyperlink ref="M91" r:id="rId207" display="markus.leideck@dapa.hr"/>
    <hyperlink ref="M94" r:id="rId208" display="charles.j.farrugia@gov.mt;customercare.archives@gov.mt"/>
    <hyperlink ref="M95" r:id="rId209" display="cdknotar.ko@t-com.me"/>
    <hyperlink ref="M124" r:id="rId210" display="sekretariat@archiwum.krakow.pl"/>
    <hyperlink ref="M130" r:id="rId211" display="rafael.chelaru@gmail.com"/>
    <hyperlink ref="M141" r:id="rId212" display="slobodan.mandic@arhiv-beograda.org"/>
    <hyperlink ref="M155" r:id="rId213" display="antonio.chacon@uam.es"/>
    <hyperlink ref="M160" r:id="rId214" display="halla@soaplzen.cz"/>
    <hyperlink ref="M167" r:id="rId215" display="udauk@ruk.cuni.cz"/>
    <hyperlink ref="M171" r:id="rId216" display="bfl@bparchiv.hu"/>
    <hyperlink ref="M174" r:id="rId217" display="leveltar@mail.vaml.hu"/>
    <hyperlink ref="M175" r:id="rId218" display="leveltar@ersekseg.veszprem.hu"/>
    <hyperlink ref="L67" r:id="rId219" display="http://www.storia.unina.it/"/>
    <hyperlink ref="M67" r:id="rId220" display="mailto:antonella.ambrosio@unina.it"/>
    <hyperlink ref="M66" r:id="rId221" display="mailto:stella.montanari8@gmail.com"/>
    <hyperlink ref="M142" r:id="rId222" display="zarko.vujosevic@f.bg.ac.re"/>
    <hyperlink ref="M36" r:id="rId223" display="christine.axer@staatsarchiv.hamburg.de"/>
    <hyperlink ref="M73" r:id="rId224" display="comune@comunevitulano.it"/>
    <hyperlink ref="M72" r:id="rId225" display="mailto:ascz@archivi.beniculturali.it"/>
    <hyperlink ref="L78" r:id="rId226" display="http://www.ischool.utoronto.ca/"/>
    <hyperlink ref="M119" r:id="rId227" display="archiv@stiftadmont.at"/>
    <hyperlink ref="L93" r:id="rId228" display="www.mso.hr"/>
    <hyperlink ref="M93" r:id="rId229" display="arnela.alihodzic@zg.t-com.hr"/>
    <hyperlink ref="M143" r:id="rId230" display="petardjurdjev@gmail.com"/>
    <hyperlink ref="L174" r:id="rId231" display="http://www.vaml.hu/"/>
    <hyperlink ref="M162" r:id="rId232" display="gejza@strahovskyklaster.cz"/>
    <hyperlink ref="J156" r:id="rId233" display="tel:0104767000"/>
    <hyperlink ref="M156" r:id="rId234" display="gunilla.nordstrom@riksarkivet.se"/>
    <hyperlink ref="L85" r:id="rId235" display="www.dazd.hr"/>
    <hyperlink ref="M85" r:id="rId236" display="vesna.rimac@dad.hr"/>
    <hyperlink ref="M152" r:id="rId237" display="mailto:zuzen@aheb-beha.org"/>
    <hyperlink ref="M41" r:id="rId238" display="Vorstand@Compgen.de"/>
    <hyperlink ref="M144" r:id="rId239" display="stevan.mackovic@suarhiv.co.rs"/>
    <hyperlink ref="L144" r:id="rId240" display="http://www.suarhiv.co.rs"/>
    <hyperlink ref="M168" r:id="rId241" display="library@toledot.org"/>
    <hyperlink ref="M135" r:id="rId242" display="mailto:frederic.kaplan@epfl.ch"/>
    <hyperlink ref="M98" r:id="rId243" display="peer.boselie@dedomijnen.nl"/>
    <hyperlink ref="M163" r:id="rId244" display="pavlina.springerova@uhk.cz"/>
    <hyperlink ref="M18" r:id="rId245" display="vorstand@dagv.org"/>
    <hyperlink ref="M37" r:id="rId246" display="archivschule@staff.uni-marburg.de"/>
    <hyperlink ref="M177" r:id="rId247" display="jay.osborn@gmail.com"/>
    <hyperlink ref="M54" r:id="rId248" display="eleni.papalexiou@gmail.com"/>
    <hyperlink ref="M169" r:id="rId249" display="gaoo@te.net.ua"/>
    <hyperlink ref="M92" r:id="rId250" display="icarushr@gmail.com"/>
    <hyperlink ref="M2" r:id="rId251" display="isa.xhaferi@albarchive.gov.al;Ardit.Bido@albarchive.gov.al"/>
    <hyperlink ref="L58" r:id="rId252" display="http://www.ilcartastorie.it/"/>
    <hyperlink ref="M58" r:id="rId253" display="sergio.riolo@ilcartastorie.it"/>
    <hyperlink ref="L92" r:id="rId254" display="http://icar-us.eu/en/english-icarus-hrvatska/"/>
    <hyperlink ref="L140" r:id="rId255" display="www.arhivpozarevac.org.rs"/>
    <hyperlink ref="M140" r:id="rId256" display="info@arhivpozarevac.org.rs"/>
    <hyperlink ref="L55" r:id="rId257" display="www.archivesportaleuropefoundation.eu"/>
    <hyperlink ref="L49" r:id="rId258" display="www.iyu.fi"/>
    <hyperlink ref="M154" r:id="rId259" display="cabezass@ghis.ucm.es"/>
    <hyperlink ref="M12" r:id="rId260" display="S.Berova@archives.government.bg"/>
    <hyperlink ref="M151" r:id="rId261" display="mitja.sadek@zal-lj.si"/>
    <hyperlink ref="M145" r:id="rId262" display="kostrm@rect.bg.ac.rs"/>
    <hyperlink ref="M75" r:id="rId263" display="migliozz@unina.it"/>
    <hyperlink ref="M4" r:id="rId264" display="Agata.Dierick@leuven.be"/>
  </hyperlink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27" r:id="rId267"/>
  <headerFooter alignWithMargins="0">
    <oddHeader>&amp;C&amp;A</oddHeader>
    <oddFooter>&amp;CPage &amp;P</oddFooter>
  </headerFooter>
  <colBreaks count="1" manualBreakCount="1">
    <brk id="27" max="65535" man="1"/>
  </colBreaks>
  <legacyDrawing r:id="rId2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1"/>
  <sheetViews>
    <sheetView zoomScalePageLayoutView="0" workbookViewId="0" topLeftCell="A4">
      <selection activeCell="A11" sqref="A11:Y11"/>
    </sheetView>
  </sheetViews>
  <sheetFormatPr defaultColWidth="11.421875" defaultRowHeight="12.75"/>
  <sheetData>
    <row r="1" ht="12.75">
      <c r="A1" t="s">
        <v>1212</v>
      </c>
    </row>
    <row r="2" spans="1:153" s="2" customFormat="1" ht="102">
      <c r="A2" s="8" t="s">
        <v>1158</v>
      </c>
      <c r="B2" s="9" t="s">
        <v>42</v>
      </c>
      <c r="C2" s="9" t="s">
        <v>66</v>
      </c>
      <c r="D2" s="10"/>
      <c r="E2" s="11">
        <v>10997</v>
      </c>
      <c r="F2" s="11" t="s">
        <v>727</v>
      </c>
      <c r="G2" s="11" t="s">
        <v>67</v>
      </c>
      <c r="H2" s="11" t="s">
        <v>68</v>
      </c>
      <c r="I2" s="11" t="s">
        <v>69</v>
      </c>
      <c r="J2" s="20" t="s">
        <v>70</v>
      </c>
      <c r="K2" s="14" t="s">
        <v>870</v>
      </c>
      <c r="L2" s="15" t="s">
        <v>848</v>
      </c>
      <c r="M2" s="16" t="s">
        <v>838</v>
      </c>
      <c r="N2" s="21" t="s">
        <v>1190</v>
      </c>
      <c r="O2" s="15" t="s">
        <v>1084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19" customFormat="1" ht="178.5">
      <c r="A3" s="8" t="s">
        <v>1159</v>
      </c>
      <c r="B3" s="9" t="s">
        <v>42</v>
      </c>
      <c r="C3" s="9" t="s">
        <v>84</v>
      </c>
      <c r="D3" s="10" t="s">
        <v>85</v>
      </c>
      <c r="E3" s="11">
        <v>33602</v>
      </c>
      <c r="F3" s="11" t="s">
        <v>731</v>
      </c>
      <c r="G3" s="11" t="s">
        <v>86</v>
      </c>
      <c r="H3" s="11" t="s">
        <v>87</v>
      </c>
      <c r="I3" s="12" t="s">
        <v>88</v>
      </c>
      <c r="J3" s="13" t="s">
        <v>89</v>
      </c>
      <c r="K3" s="14" t="s">
        <v>873</v>
      </c>
      <c r="L3" s="15" t="s">
        <v>853</v>
      </c>
      <c r="M3" s="16" t="s">
        <v>838</v>
      </c>
      <c r="N3" s="17" t="s">
        <v>1187</v>
      </c>
      <c r="O3" s="15" t="s">
        <v>847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</row>
    <row r="4" spans="1:24" s="30" customFormat="1" ht="63.75">
      <c r="A4" s="25" t="s">
        <v>1367</v>
      </c>
      <c r="B4" s="3" t="s">
        <v>539</v>
      </c>
      <c r="C4" s="22" t="s">
        <v>893</v>
      </c>
      <c r="D4" s="4" t="s">
        <v>572</v>
      </c>
      <c r="E4" s="26"/>
      <c r="F4" s="29"/>
      <c r="G4" s="34">
        <v>9900</v>
      </c>
      <c r="H4" s="3" t="s">
        <v>720</v>
      </c>
      <c r="I4" s="3" t="s">
        <v>573</v>
      </c>
      <c r="J4" s="26"/>
      <c r="K4" s="23" t="s">
        <v>574</v>
      </c>
      <c r="L4" s="24" t="s">
        <v>1193</v>
      </c>
      <c r="M4" s="28" t="s">
        <v>1086</v>
      </c>
      <c r="N4" s="7" t="s">
        <v>1191</v>
      </c>
      <c r="O4" s="4" t="s">
        <v>1192</v>
      </c>
      <c r="P4" s="4"/>
      <c r="Q4" s="18"/>
      <c r="R4" s="18"/>
      <c r="S4" s="18"/>
      <c r="T4" s="18"/>
      <c r="U4" s="18"/>
      <c r="V4" s="18"/>
      <c r="W4" s="18"/>
      <c r="X4" s="18"/>
    </row>
    <row r="5" spans="1:161" s="33" customFormat="1" ht="51">
      <c r="A5" s="25" t="s">
        <v>1472</v>
      </c>
      <c r="B5" s="25"/>
      <c r="C5" s="4" t="s">
        <v>425</v>
      </c>
      <c r="D5" s="22" t="s">
        <v>893</v>
      </c>
      <c r="E5" s="3" t="s">
        <v>429</v>
      </c>
      <c r="F5" s="3"/>
      <c r="G5" s="29"/>
      <c r="H5" s="32">
        <v>81801</v>
      </c>
      <c r="I5" s="4" t="s">
        <v>793</v>
      </c>
      <c r="J5" s="3" t="s">
        <v>430</v>
      </c>
      <c r="K5" s="3"/>
      <c r="L5" s="6" t="s">
        <v>431</v>
      </c>
      <c r="M5" s="6" t="s">
        <v>432</v>
      </c>
      <c r="N5" s="28" t="s">
        <v>1085</v>
      </c>
      <c r="O5" s="7" t="s">
        <v>1050</v>
      </c>
      <c r="P5" s="4" t="s">
        <v>1051</v>
      </c>
      <c r="Q5" s="4" t="s">
        <v>838</v>
      </c>
      <c r="R5" s="4"/>
      <c r="S5" s="3"/>
      <c r="T5" s="31">
        <f>IF(Mitglieder!S149="A",0,100)</f>
        <v>100</v>
      </c>
      <c r="U5" s="31"/>
      <c r="V5" s="31">
        <f>IF(Mitglieder!T149="A",0,100)</f>
        <v>100</v>
      </c>
      <c r="W5" s="31"/>
      <c r="X5" s="31">
        <f>IF(Mitglieder!V149="A",0,100)</f>
        <v>100</v>
      </c>
      <c r="Y5" s="31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</row>
    <row r="6" spans="1:161" s="33" customFormat="1" ht="63.75">
      <c r="A6" s="25" t="s">
        <v>1384</v>
      </c>
      <c r="B6" s="25"/>
      <c r="C6" s="3" t="s">
        <v>42</v>
      </c>
      <c r="D6" s="27" t="s">
        <v>893</v>
      </c>
      <c r="E6" s="3" t="s">
        <v>116</v>
      </c>
      <c r="F6" s="3"/>
      <c r="G6" s="29"/>
      <c r="H6" s="32">
        <v>67346</v>
      </c>
      <c r="I6" s="3" t="s">
        <v>739</v>
      </c>
      <c r="J6" s="3" t="s">
        <v>117</v>
      </c>
      <c r="K6" s="3" t="s">
        <v>118</v>
      </c>
      <c r="L6" s="6" t="s">
        <v>119</v>
      </c>
      <c r="M6" s="6" t="s">
        <v>120</v>
      </c>
      <c r="N6" s="28" t="s">
        <v>1084</v>
      </c>
      <c r="O6" s="7" t="s">
        <v>1295</v>
      </c>
      <c r="P6" s="4" t="s">
        <v>1500</v>
      </c>
      <c r="Q6" s="4" t="s">
        <v>1294</v>
      </c>
      <c r="R6" s="4"/>
      <c r="S6" s="3"/>
      <c r="T6" s="31">
        <v>100</v>
      </c>
      <c r="U6" s="31"/>
      <c r="V6" s="31">
        <v>100</v>
      </c>
      <c r="W6" s="31"/>
      <c r="X6" s="31">
        <v>100</v>
      </c>
      <c r="Y6" s="31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</row>
    <row r="7" spans="1:25" s="30" customFormat="1" ht="38.25">
      <c r="A7" s="7" t="s">
        <v>1465</v>
      </c>
      <c r="B7" s="7"/>
      <c r="C7" s="3" t="s">
        <v>385</v>
      </c>
      <c r="D7" s="27" t="s">
        <v>893</v>
      </c>
      <c r="E7" s="4" t="s">
        <v>1536</v>
      </c>
      <c r="F7" s="3"/>
      <c r="G7" s="29"/>
      <c r="H7" s="32">
        <v>9001</v>
      </c>
      <c r="I7" s="3" t="s">
        <v>797</v>
      </c>
      <c r="J7" s="3" t="s">
        <v>577</v>
      </c>
      <c r="K7" s="3" t="s">
        <v>578</v>
      </c>
      <c r="L7" s="5" t="s">
        <v>576</v>
      </c>
      <c r="M7" s="23" t="s">
        <v>575</v>
      </c>
      <c r="N7" s="28" t="s">
        <v>847</v>
      </c>
      <c r="O7" s="7" t="s">
        <v>1042</v>
      </c>
      <c r="P7" s="4" t="s">
        <v>1035</v>
      </c>
      <c r="Q7" s="4" t="s">
        <v>1041</v>
      </c>
      <c r="R7" s="4"/>
      <c r="S7" s="3"/>
      <c r="T7" s="31">
        <f>IF(Mitglieder!S139="A",0,100)</f>
        <v>100</v>
      </c>
      <c r="U7" s="31"/>
      <c r="V7" s="31">
        <f>IF(Mitglieder!T139="A",0,100)</f>
        <v>100</v>
      </c>
      <c r="W7" s="31"/>
      <c r="X7" s="31">
        <f>IF(Mitglieder!V139="A",0,100)</f>
        <v>100</v>
      </c>
      <c r="Y7" s="31"/>
    </row>
    <row r="8" spans="1:161" s="33" customFormat="1" ht="102">
      <c r="A8" s="25" t="s">
        <v>288</v>
      </c>
      <c r="B8" s="25"/>
      <c r="C8" s="3" t="s">
        <v>259</v>
      </c>
      <c r="D8" s="22" t="s">
        <v>893</v>
      </c>
      <c r="E8" s="3" t="s">
        <v>289</v>
      </c>
      <c r="F8" s="3"/>
      <c r="G8" s="29"/>
      <c r="H8" s="32">
        <v>3580</v>
      </c>
      <c r="I8" s="3" t="s">
        <v>819</v>
      </c>
      <c r="J8" s="3" t="s">
        <v>290</v>
      </c>
      <c r="K8" s="3" t="s">
        <v>291</v>
      </c>
      <c r="L8" s="6" t="s">
        <v>292</v>
      </c>
      <c r="M8" s="24" t="s">
        <v>293</v>
      </c>
      <c r="N8" s="28" t="s">
        <v>847</v>
      </c>
      <c r="O8" s="7" t="s">
        <v>994</v>
      </c>
      <c r="P8" s="4" t="s">
        <v>995</v>
      </c>
      <c r="Q8" s="4" t="s">
        <v>993</v>
      </c>
      <c r="R8" s="4"/>
      <c r="S8" s="3"/>
      <c r="T8" s="31">
        <f>IF(Mitglieder!S107="A",0,100)</f>
        <v>100</v>
      </c>
      <c r="U8" s="31"/>
      <c r="V8" s="31">
        <f>IF(Mitglieder!T107="A",0,100)</f>
        <v>100</v>
      </c>
      <c r="W8" s="31"/>
      <c r="X8" s="31">
        <f>IF(Mitglieder!V107="A",0,100)</f>
        <v>100</v>
      </c>
      <c r="Y8" s="31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</row>
    <row r="9" spans="1:161" s="45" customFormat="1" ht="63.75">
      <c r="A9" s="35" t="s">
        <v>1449</v>
      </c>
      <c r="B9" s="35"/>
      <c r="C9" s="36" t="s">
        <v>259</v>
      </c>
      <c r="D9" s="44" t="s">
        <v>893</v>
      </c>
      <c r="E9" s="36" t="s">
        <v>348</v>
      </c>
      <c r="F9" s="36"/>
      <c r="G9" s="37"/>
      <c r="H9" s="38">
        <v>1190</v>
      </c>
      <c r="I9" s="36" t="s">
        <v>810</v>
      </c>
      <c r="J9" s="36" t="s">
        <v>349</v>
      </c>
      <c r="K9" s="36" t="s">
        <v>350</v>
      </c>
      <c r="L9" s="46" t="s">
        <v>351</v>
      </c>
      <c r="M9" s="46" t="s">
        <v>352</v>
      </c>
      <c r="N9" s="39" t="s">
        <v>1089</v>
      </c>
      <c r="O9" s="40"/>
      <c r="P9" s="41"/>
      <c r="Q9" s="41"/>
      <c r="R9" s="41"/>
      <c r="S9" s="35" t="s">
        <v>957</v>
      </c>
      <c r="T9" s="42">
        <f>IF(Mitglieder!S119="A",0,100)</f>
        <v>100</v>
      </c>
      <c r="U9" s="42"/>
      <c r="V9" s="42">
        <f>IF(Mitglieder!T119="A",0,100)</f>
        <v>100</v>
      </c>
      <c r="W9" s="42"/>
      <c r="X9" s="42">
        <f>IF(Mitglieder!V119="A",0,100)</f>
        <v>100</v>
      </c>
      <c r="Y9" s="42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s="76" customFormat="1" ht="12.75">
      <c r="A10" s="54" t="s">
        <v>1380</v>
      </c>
      <c r="B10" s="54"/>
      <c r="C10" s="68" t="s">
        <v>893</v>
      </c>
      <c r="D10" s="55" t="s">
        <v>557</v>
      </c>
      <c r="E10" s="55" t="s">
        <v>104</v>
      </c>
      <c r="F10" s="57"/>
      <c r="G10" s="58">
        <v>53545</v>
      </c>
      <c r="H10" s="55" t="s">
        <v>735</v>
      </c>
      <c r="I10" s="55" t="s">
        <v>105</v>
      </c>
      <c r="J10" s="55"/>
      <c r="K10" s="97" t="s">
        <v>106</v>
      </c>
      <c r="L10" s="74" t="s">
        <v>107</v>
      </c>
      <c r="M10" s="61" t="s">
        <v>1084</v>
      </c>
      <c r="N10" s="62" t="s">
        <v>878</v>
      </c>
      <c r="O10" s="63" t="s">
        <v>858</v>
      </c>
      <c r="P10" s="63" t="s">
        <v>841</v>
      </c>
      <c r="Q10" s="63"/>
      <c r="R10" s="55"/>
      <c r="S10" s="64">
        <f>IF(Mitglieder!S29="A",0,100)</f>
        <v>100</v>
      </c>
      <c r="T10" s="64"/>
      <c r="U10" s="64">
        <f>IF(Mitglieder!T29="A",0,100)</f>
        <v>100</v>
      </c>
      <c r="V10" s="64"/>
      <c r="W10" s="64">
        <f>IF(Mitglieder!V29="A",0,100)</f>
        <v>100</v>
      </c>
      <c r="Y10" s="64"/>
      <c r="Z10"/>
      <c r="AA10"/>
      <c r="AB10"/>
      <c r="AC10"/>
      <c r="AD10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</row>
    <row r="11" spans="1:25" ht="12.75">
      <c r="A11" s="55" t="s">
        <v>1093</v>
      </c>
      <c r="B11" s="54" t="s">
        <v>1456</v>
      </c>
      <c r="C11" s="54"/>
      <c r="D11" s="68" t="s">
        <v>893</v>
      </c>
      <c r="E11" s="55" t="s">
        <v>1538</v>
      </c>
      <c r="F11" s="55"/>
      <c r="G11" s="57"/>
      <c r="H11" s="58" t="s">
        <v>786</v>
      </c>
      <c r="I11" s="55" t="s">
        <v>785</v>
      </c>
      <c r="J11" s="55" t="s">
        <v>459</v>
      </c>
      <c r="K11" s="55" t="s">
        <v>460</v>
      </c>
      <c r="L11" s="96" t="s">
        <v>461</v>
      </c>
      <c r="M11" s="74" t="s">
        <v>462</v>
      </c>
      <c r="N11" s="61" t="s">
        <v>1085</v>
      </c>
      <c r="O11" s="62" t="s">
        <v>1061</v>
      </c>
      <c r="P11" s="63" t="s">
        <v>1062</v>
      </c>
      <c r="Q11" s="63" t="s">
        <v>1063</v>
      </c>
      <c r="R11" s="63"/>
      <c r="S11" s="55"/>
      <c r="T11" s="64">
        <f>IF(Mitglieder!S158="A",0,100)</f>
        <v>100</v>
      </c>
      <c r="U11" s="64"/>
      <c r="V11" s="64">
        <f>IF(Mitglieder!T158="A",0,100)</f>
        <v>100</v>
      </c>
      <c r="W11" s="64"/>
      <c r="X11" s="64">
        <f>IF(Mitglieder!V158="A",0,100)</f>
        <v>100</v>
      </c>
      <c r="Y11" s="64"/>
    </row>
  </sheetData>
  <sheetProtection/>
  <hyperlinks>
    <hyperlink ref="J2" r:id="rId1" display="archiv@ezab.de"/>
    <hyperlink ref="I3" r:id="rId2" display="www.archiv-ekvw.de"/>
    <hyperlink ref="J3" r:id="rId3" display="archiv@lka.ekvw.de;"/>
    <hyperlink ref="L4" r:id="rId4" display="ruhe@frederikshavn.dk"/>
    <hyperlink ref="K4" r:id="rId5" display="http://frederikshavn.dk/Sider/FrederikshavnStadsarkiv.aspx"/>
    <hyperlink ref="M5" r:id="rId6" display="sd@fphil.uniba.sk / sedivy@fphil.uniba.sk"/>
    <hyperlink ref="L6" r:id="rId7" display="http://www.speyer.de/de/bildung/bibliotheken/stadtarchiv"/>
    <hyperlink ref="M7" r:id="rId8" display="stefan.gemperli@sg.ch"/>
    <hyperlink ref="M8" r:id="rId9" display="ercbookpaper@gmail.com"/>
    <hyperlink ref="L8" r:id="rId10" display="http://www.european-research-centre.buchstadt.at/"/>
    <hyperlink ref="L9" r:id="rId11" display="http://www.oeai.at"/>
    <hyperlink ref="M9" r:id="rId12" display="mailbox@oeai.at"/>
    <hyperlink ref="L10" r:id="rId13" display="stadtarchiv@linz.de"/>
    <hyperlink ref="K10" r:id="rId14" display="http://www.stadtarchiv.linz.de"/>
    <hyperlink ref="M11" r:id="rId15" display="archivph@hrad.cz"/>
  </hyperlinks>
  <printOptions/>
  <pageMargins left="0.7875" right="0.7875" top="1.025" bottom="1.025" header="0.7875" footer="0.7875"/>
  <pageSetup horizontalDpi="300" verticalDpi="300" orientation="portrait" r:id="rId18"/>
  <headerFooter alignWithMargins="0">
    <oddHeader>&amp;C&amp;A</oddHeader>
    <oddFooter>&amp;CPage &amp;P</oddFooter>
  </headerFooter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U74"/>
  <sheetViews>
    <sheetView zoomScalePageLayoutView="0" workbookViewId="0" topLeftCell="A1">
      <selection activeCell="J64" sqref="J64"/>
    </sheetView>
  </sheetViews>
  <sheetFormatPr defaultColWidth="11.421875" defaultRowHeight="12.75"/>
  <sheetData>
    <row r="1" spans="1:151" s="76" customFormat="1" ht="12.75">
      <c r="A1" s="55" t="s">
        <v>10</v>
      </c>
      <c r="B1" s="54" t="s">
        <v>1501</v>
      </c>
      <c r="C1" s="54"/>
      <c r="D1" s="60" t="s">
        <v>1307</v>
      </c>
      <c r="E1" s="62" t="s">
        <v>1308</v>
      </c>
      <c r="F1" s="63" t="s">
        <v>1309</v>
      </c>
      <c r="G1" s="63"/>
      <c r="H1" s="63"/>
      <c r="I1" s="55"/>
      <c r="J1" s="64">
        <f>IF(I2="A",0,100)</f>
        <v>100</v>
      </c>
      <c r="K1" s="64"/>
      <c r="L1" s="64">
        <f>IF(J2="A",0,100)</f>
        <v>100</v>
      </c>
      <c r="M1" s="64"/>
      <c r="N1" s="64">
        <f>IF(L2="A",0,100)</f>
        <v>100</v>
      </c>
      <c r="O1" s="64"/>
      <c r="P1" s="65"/>
      <c r="Q1" s="65"/>
      <c r="R1" s="65"/>
      <c r="S1" s="65"/>
      <c r="T1" s="80"/>
      <c r="U1" s="80"/>
      <c r="V1" s="65"/>
      <c r="W1" s="65"/>
      <c r="X1" s="65"/>
      <c r="Y1" s="65"/>
      <c r="Z1" s="65"/>
      <c r="AA1" s="80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</row>
    <row r="2" spans="1:151" s="75" customFormat="1" ht="12.75">
      <c r="A2" s="55" t="s">
        <v>539</v>
      </c>
      <c r="B2" s="54" t="s">
        <v>1368</v>
      </c>
      <c r="C2" s="54"/>
      <c r="D2" s="74" t="s">
        <v>583</v>
      </c>
      <c r="E2" s="62" t="s">
        <v>899</v>
      </c>
      <c r="F2" s="63" t="s">
        <v>898</v>
      </c>
      <c r="G2" s="63"/>
      <c r="H2" s="63"/>
      <c r="I2" s="55"/>
      <c r="J2" s="64">
        <f>IF(I3="A",0,100)</f>
        <v>100</v>
      </c>
      <c r="K2" s="64"/>
      <c r="L2" s="64">
        <f>IF(J3="A",0,100)</f>
        <v>100</v>
      </c>
      <c r="M2" s="64"/>
      <c r="N2" s="64">
        <f>IF(L3="A",0,100)</f>
        <v>100</v>
      </c>
      <c r="O2" s="64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</row>
    <row r="3" spans="1:151" s="104" customFormat="1" ht="12.75">
      <c r="A3" s="55" t="s">
        <v>42</v>
      </c>
      <c r="B3" s="54" t="s">
        <v>1378</v>
      </c>
      <c r="C3" s="54"/>
      <c r="D3" s="74" t="s">
        <v>98</v>
      </c>
      <c r="E3" s="62" t="s">
        <v>875</v>
      </c>
      <c r="F3" s="63" t="s">
        <v>855</v>
      </c>
      <c r="G3" s="63" t="s">
        <v>838</v>
      </c>
      <c r="H3" s="63"/>
      <c r="I3" s="62" t="s">
        <v>1166</v>
      </c>
      <c r="J3" s="64">
        <f>IF(I4="A",0,100)</f>
        <v>100</v>
      </c>
      <c r="K3" s="64"/>
      <c r="L3" s="64">
        <f>IF(J4="A",0,100)</f>
        <v>100</v>
      </c>
      <c r="M3" s="64"/>
      <c r="N3" s="64">
        <f>IF(L4="A",0,100)</f>
        <v>100</v>
      </c>
      <c r="O3" s="64"/>
      <c r="P3"/>
      <c r="Q3"/>
      <c r="R3"/>
      <c r="S3"/>
      <c r="T3" s="80"/>
      <c r="U3" s="80"/>
      <c r="V3" s="65"/>
      <c r="W3" s="65"/>
      <c r="X3" s="65"/>
      <c r="Y3" s="65"/>
      <c r="Z3" s="65"/>
      <c r="AA3" s="65"/>
      <c r="AB3" s="80"/>
      <c r="AC3" s="80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</row>
    <row r="4" spans="1:151" s="111" customFormat="1" ht="12.75">
      <c r="A4" s="55" t="s">
        <v>42</v>
      </c>
      <c r="B4" s="54" t="s">
        <v>1382</v>
      </c>
      <c r="C4" s="54"/>
      <c r="D4" s="74" t="s">
        <v>115</v>
      </c>
      <c r="E4" s="62" t="s">
        <v>880</v>
      </c>
      <c r="F4" s="63" t="s">
        <v>860</v>
      </c>
      <c r="G4" s="63" t="s">
        <v>838</v>
      </c>
      <c r="H4" s="63"/>
      <c r="I4" s="98" t="s">
        <v>1194</v>
      </c>
      <c r="J4" s="64">
        <f>IF(I5="A",0,100)</f>
        <v>100</v>
      </c>
      <c r="K4" s="64"/>
      <c r="L4" s="64">
        <f>IF(J5="A",0,100)</f>
        <v>100</v>
      </c>
      <c r="M4" s="64"/>
      <c r="N4" s="64">
        <f>IF(L5="A",0,100)</f>
        <v>100</v>
      </c>
      <c r="O4" s="64"/>
      <c r="P4"/>
      <c r="Q4"/>
      <c r="R4"/>
      <c r="S4"/>
      <c r="T4" s="65"/>
      <c r="U4" s="65"/>
      <c r="V4" s="65"/>
      <c r="W4" s="65"/>
      <c r="X4" s="65"/>
      <c r="Y4" s="65"/>
      <c r="Z4" s="65"/>
      <c r="AA4" s="65"/>
      <c r="AB4" s="65"/>
      <c r="AC4" s="65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</row>
    <row r="5" spans="1:151" s="75" customFormat="1" ht="12.75">
      <c r="A5" s="55" t="s">
        <v>42</v>
      </c>
      <c r="B5" s="54" t="s">
        <v>1387</v>
      </c>
      <c r="C5" s="54"/>
      <c r="D5" s="60" t="s">
        <v>636</v>
      </c>
      <c r="E5" s="62" t="s">
        <v>884</v>
      </c>
      <c r="F5" s="63" t="s">
        <v>864</v>
      </c>
      <c r="G5" s="63" t="s">
        <v>840</v>
      </c>
      <c r="H5" s="63"/>
      <c r="I5" s="55"/>
      <c r="J5" s="64">
        <f>IF(I6="A",0,100)</f>
        <v>100</v>
      </c>
      <c r="K5" s="64"/>
      <c r="L5" s="64">
        <f>IF(J6="A",0,100)</f>
        <v>100</v>
      </c>
      <c r="M5" s="64"/>
      <c r="N5" s="64">
        <f>IF(L6="A",0,100)</f>
        <v>100</v>
      </c>
      <c r="O5" s="64"/>
      <c r="P5"/>
      <c r="Q5"/>
      <c r="R5"/>
      <c r="S5"/>
      <c r="T5" s="65"/>
      <c r="U5" s="65"/>
      <c r="V5" s="80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</row>
    <row r="6" spans="1:151" s="76" customFormat="1" ht="12.75">
      <c r="A6" s="63" t="s">
        <v>42</v>
      </c>
      <c r="B6" s="62" t="s">
        <v>1499</v>
      </c>
      <c r="C6" s="62"/>
      <c r="D6" s="60" t="s">
        <v>1324</v>
      </c>
      <c r="E6" s="62" t="s">
        <v>1325</v>
      </c>
      <c r="F6" s="63" t="s">
        <v>1005</v>
      </c>
      <c r="G6" s="63" t="s">
        <v>1326</v>
      </c>
      <c r="H6" s="63"/>
      <c r="I6" s="55"/>
      <c r="J6" s="64">
        <f>IF(I7="A",0,100)</f>
        <v>100</v>
      </c>
      <c r="K6" s="64"/>
      <c r="L6" s="64">
        <f>IF(J7="A",0,100)</f>
        <v>100</v>
      </c>
      <c r="M6" s="64"/>
      <c r="N6" s="64">
        <f>IF(L7="A",0,100)</f>
        <v>100</v>
      </c>
      <c r="O6" s="64"/>
      <c r="P6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</row>
    <row r="7" spans="1:151" s="104" customFormat="1" ht="12.75">
      <c r="A7" s="63" t="s">
        <v>135</v>
      </c>
      <c r="B7" s="62" t="s">
        <v>1393</v>
      </c>
      <c r="C7" s="62"/>
      <c r="D7" s="74" t="s">
        <v>140</v>
      </c>
      <c r="E7" s="62" t="s">
        <v>905</v>
      </c>
      <c r="F7" s="63" t="s">
        <v>906</v>
      </c>
      <c r="G7" s="63" t="s">
        <v>907</v>
      </c>
      <c r="H7" s="63"/>
      <c r="I7" s="55"/>
      <c r="J7" s="64">
        <v>100</v>
      </c>
      <c r="K7" s="64"/>
      <c r="L7" s="64">
        <v>100</v>
      </c>
      <c r="M7" s="64"/>
      <c r="N7" s="64">
        <v>100</v>
      </c>
      <c r="O7" s="64"/>
      <c r="P7" s="65"/>
      <c r="Q7" s="65"/>
      <c r="R7" s="65"/>
      <c r="S7" s="65"/>
      <c r="T7" s="65"/>
      <c r="U7" s="65"/>
      <c r="V7" s="80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</row>
    <row r="8" spans="1:151" s="76" customFormat="1" ht="89.25">
      <c r="A8" s="63" t="s">
        <v>135</v>
      </c>
      <c r="B8" s="71" t="s">
        <v>1394</v>
      </c>
      <c r="C8" s="62"/>
      <c r="D8" s="74" t="s">
        <v>146</v>
      </c>
      <c r="E8" s="62" t="s">
        <v>908</v>
      </c>
      <c r="F8" s="63" t="s">
        <v>909</v>
      </c>
      <c r="G8" s="63" t="s">
        <v>838</v>
      </c>
      <c r="H8" s="63"/>
      <c r="I8" s="7" t="s">
        <v>1704</v>
      </c>
      <c r="J8" s="64">
        <v>400</v>
      </c>
      <c r="K8" s="64"/>
      <c r="L8" s="64">
        <v>500</v>
      </c>
      <c r="M8" s="64"/>
      <c r="N8" s="64">
        <v>500</v>
      </c>
      <c r="O8" s="64"/>
      <c r="P8" s="65"/>
      <c r="Q8" s="65"/>
      <c r="R8" s="65"/>
      <c r="S8" s="65"/>
      <c r="T8" s="65"/>
      <c r="U8" s="65"/>
      <c r="V8" s="65"/>
      <c r="W8" s="65"/>
      <c r="X8" s="65"/>
      <c r="Y8" s="80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</row>
    <row r="9" spans="1:151" s="76" customFormat="1" ht="12.75">
      <c r="A9" s="63" t="s">
        <v>135</v>
      </c>
      <c r="B9" s="62" t="s">
        <v>1395</v>
      </c>
      <c r="C9" s="62"/>
      <c r="D9" s="74" t="s">
        <v>1167</v>
      </c>
      <c r="E9" s="62" t="s">
        <v>905</v>
      </c>
      <c r="F9" s="63" t="s">
        <v>906</v>
      </c>
      <c r="G9" s="63" t="s">
        <v>1168</v>
      </c>
      <c r="H9" s="63"/>
      <c r="I9" s="55"/>
      <c r="J9" s="64">
        <v>100</v>
      </c>
      <c r="K9" s="64"/>
      <c r="L9" s="64">
        <v>100</v>
      </c>
      <c r="M9" s="64"/>
      <c r="N9" s="64">
        <v>100</v>
      </c>
      <c r="O9" s="64"/>
      <c r="P9" s="65"/>
      <c r="Q9" s="65"/>
      <c r="R9" s="65"/>
      <c r="S9" s="65"/>
      <c r="T9" s="80"/>
      <c r="U9" s="80"/>
      <c r="V9" s="65"/>
      <c r="W9" s="65"/>
      <c r="X9" s="65"/>
      <c r="Y9" s="77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</row>
    <row r="10" spans="1:151" s="76" customFormat="1" ht="76.5">
      <c r="A10" s="63" t="s">
        <v>147</v>
      </c>
      <c r="B10" s="7" t="s">
        <v>1709</v>
      </c>
      <c r="C10" s="62"/>
      <c r="D10" s="74" t="s">
        <v>152</v>
      </c>
      <c r="E10" s="62" t="s">
        <v>910</v>
      </c>
      <c r="F10" s="63" t="s">
        <v>911</v>
      </c>
      <c r="G10" s="63"/>
      <c r="H10" s="63"/>
      <c r="I10" s="69" t="s">
        <v>1710</v>
      </c>
      <c r="J10" s="64">
        <v>100</v>
      </c>
      <c r="K10" s="64"/>
      <c r="L10" s="64">
        <v>100</v>
      </c>
      <c r="M10" s="64"/>
      <c r="N10" s="64">
        <v>100</v>
      </c>
      <c r="O10" s="64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</row>
    <row r="11" spans="1:151" s="76" customFormat="1" ht="12.75">
      <c r="A11" s="63" t="s">
        <v>147</v>
      </c>
      <c r="B11" s="62" t="s">
        <v>1396</v>
      </c>
      <c r="C11" s="62"/>
      <c r="D11" s="74" t="s">
        <v>642</v>
      </c>
      <c r="E11" s="62" t="s">
        <v>643</v>
      </c>
      <c r="F11" s="63" t="s">
        <v>912</v>
      </c>
      <c r="G11" s="63"/>
      <c r="H11" s="63"/>
      <c r="I11" s="98" t="s">
        <v>1213</v>
      </c>
      <c r="J11" s="64">
        <f>IF(I12="A",0,100)</f>
        <v>100</v>
      </c>
      <c r="K11" s="64"/>
      <c r="L11" s="64">
        <f>IF(J12="A",0,100)</f>
        <v>100</v>
      </c>
      <c r="M11" s="64"/>
      <c r="N11" s="64">
        <f>IF(L12="A",0,100)</f>
        <v>100</v>
      </c>
      <c r="O11" s="64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</row>
    <row r="12" spans="1:151" s="76" customFormat="1" ht="12.75">
      <c r="A12" s="63" t="s">
        <v>610</v>
      </c>
      <c r="B12" s="62" t="s">
        <v>704</v>
      </c>
      <c r="C12" s="62"/>
      <c r="D12" s="60" t="s">
        <v>707</v>
      </c>
      <c r="E12" s="62" t="s">
        <v>915</v>
      </c>
      <c r="F12" s="63" t="s">
        <v>916</v>
      </c>
      <c r="G12" s="63"/>
      <c r="H12" s="63"/>
      <c r="I12" s="55"/>
      <c r="J12" s="64">
        <f>IF(I13="A",0,100)</f>
        <v>100</v>
      </c>
      <c r="K12" s="64"/>
      <c r="L12" s="64">
        <f>IF(J13="A",0,100)</f>
        <v>100</v>
      </c>
      <c r="M12" s="64"/>
      <c r="N12" s="64">
        <f>IF(L13="A",0,100)</f>
        <v>100</v>
      </c>
      <c r="O12" s="64"/>
      <c r="P12" s="65"/>
      <c r="Q12" s="65"/>
      <c r="R12" s="65"/>
      <c r="S12" s="65"/>
      <c r="T12" s="65"/>
      <c r="U12" s="65"/>
      <c r="V12" s="65"/>
      <c r="W12" s="80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</row>
    <row r="13" spans="1:151" s="76" customFormat="1" ht="12.75">
      <c r="A13" s="55" t="s">
        <v>154</v>
      </c>
      <c r="B13" s="62" t="s">
        <v>1612</v>
      </c>
      <c r="C13" s="62" t="s">
        <v>1613</v>
      </c>
      <c r="D13" s="74" t="s">
        <v>157</v>
      </c>
      <c r="E13" s="62" t="s">
        <v>918</v>
      </c>
      <c r="F13" s="63" t="s">
        <v>919</v>
      </c>
      <c r="G13" s="63" t="s">
        <v>917</v>
      </c>
      <c r="H13" s="63"/>
      <c r="I13" s="62"/>
      <c r="J13" s="64">
        <v>0</v>
      </c>
      <c r="K13" s="64"/>
      <c r="L13" s="64">
        <v>0</v>
      </c>
      <c r="M13" s="64"/>
      <c r="N13" s="64">
        <v>0</v>
      </c>
      <c r="O13" s="64"/>
      <c r="P13" s="65"/>
      <c r="Q13" s="65"/>
      <c r="R13" s="65"/>
      <c r="S13" s="65"/>
      <c r="T13" s="65"/>
      <c r="U13" s="65"/>
      <c r="V13" s="80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</row>
    <row r="14" spans="1:151" s="76" customFormat="1" ht="12.75">
      <c r="A14" s="55" t="s">
        <v>154</v>
      </c>
      <c r="B14" s="54" t="s">
        <v>1398</v>
      </c>
      <c r="C14" s="54"/>
      <c r="D14" s="74" t="s">
        <v>162</v>
      </c>
      <c r="E14" s="62" t="s">
        <v>920</v>
      </c>
      <c r="F14" s="63" t="s">
        <v>924</v>
      </c>
      <c r="G14" s="63" t="s">
        <v>917</v>
      </c>
      <c r="H14" s="63"/>
      <c r="I14" s="54" t="s">
        <v>1166</v>
      </c>
      <c r="J14" s="64">
        <f>IF(I15="A",0,100)</f>
        <v>100</v>
      </c>
      <c r="K14" s="64"/>
      <c r="L14" s="64">
        <f>IF(J15="A",0,100)</f>
        <v>100</v>
      </c>
      <c r="M14" s="64"/>
      <c r="N14" s="64">
        <f>IF(L15="A",0,100)</f>
        <v>100</v>
      </c>
      <c r="O14" s="64"/>
      <c r="P14" s="65"/>
      <c r="Q14" s="65"/>
      <c r="R14" s="65"/>
      <c r="S14" s="65"/>
      <c r="T14" s="65"/>
      <c r="U14" s="65"/>
      <c r="V14" s="65"/>
      <c r="W14" s="80"/>
      <c r="X14" s="65"/>
      <c r="Y14" s="65"/>
      <c r="Z14" s="80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</row>
    <row r="15" spans="1:151" s="75" customFormat="1" ht="12.75">
      <c r="A15" s="55" t="s">
        <v>154</v>
      </c>
      <c r="B15" s="54" t="s">
        <v>1399</v>
      </c>
      <c r="C15" s="54"/>
      <c r="D15" s="74" t="s">
        <v>167</v>
      </c>
      <c r="E15" s="62" t="s">
        <v>921</v>
      </c>
      <c r="F15" s="63" t="s">
        <v>925</v>
      </c>
      <c r="G15" s="63" t="s">
        <v>917</v>
      </c>
      <c r="H15" s="63"/>
      <c r="I15" s="54"/>
      <c r="J15" s="64">
        <f>IF(I16="A",0,100)</f>
        <v>100</v>
      </c>
      <c r="K15" s="64"/>
      <c r="L15" s="64">
        <f>IF(J16="A",0,100)</f>
        <v>100</v>
      </c>
      <c r="M15" s="64"/>
      <c r="N15" s="64">
        <f>IF(L16="A",0,100)</f>
        <v>100</v>
      </c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77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</row>
    <row r="16" spans="1:151" s="57" customFormat="1" ht="12.75">
      <c r="A16" s="55" t="s">
        <v>154</v>
      </c>
      <c r="B16" s="54" t="s">
        <v>1400</v>
      </c>
      <c r="C16" s="54"/>
      <c r="D16" s="74" t="s">
        <v>172</v>
      </c>
      <c r="E16" s="62" t="s">
        <v>922</v>
      </c>
      <c r="F16" s="63" t="s">
        <v>926</v>
      </c>
      <c r="G16" s="63" t="s">
        <v>917</v>
      </c>
      <c r="H16" s="63"/>
      <c r="I16" s="54" t="s">
        <v>1166</v>
      </c>
      <c r="J16" s="64">
        <f>IF(I17="A",0,100)</f>
        <v>100</v>
      </c>
      <c r="K16" s="64"/>
      <c r="L16" s="64">
        <f>IF(J17="A",0,100)</f>
        <v>100</v>
      </c>
      <c r="M16" s="64"/>
      <c r="N16" s="64">
        <f>IF(L17="A",0,100)</f>
        <v>100</v>
      </c>
      <c r="O16" s="64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80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</row>
    <row r="17" spans="1:151" s="57" customFormat="1" ht="12.75">
      <c r="A17" s="55" t="s">
        <v>154</v>
      </c>
      <c r="B17" s="54" t="s">
        <v>1401</v>
      </c>
      <c r="C17" s="54"/>
      <c r="D17" s="74" t="s">
        <v>1099</v>
      </c>
      <c r="E17" s="62" t="s">
        <v>923</v>
      </c>
      <c r="F17" s="63" t="s">
        <v>924</v>
      </c>
      <c r="G17" s="63" t="s">
        <v>917</v>
      </c>
      <c r="H17" s="63"/>
      <c r="I17" s="54" t="s">
        <v>1166</v>
      </c>
      <c r="J17" s="64">
        <f>IF(I18="A",0,100)</f>
        <v>100</v>
      </c>
      <c r="K17" s="64"/>
      <c r="L17" s="64">
        <f>IF(J18="A",0,100)</f>
        <v>100</v>
      </c>
      <c r="M17" s="64"/>
      <c r="N17" s="64">
        <f>IF(L18="A",0,100)</f>
        <v>100</v>
      </c>
      <c r="O17" s="64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77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</row>
    <row r="18" spans="1:29" s="65" customFormat="1" ht="12.75">
      <c r="A18" s="55" t="s">
        <v>154</v>
      </c>
      <c r="B18" s="54" t="s">
        <v>1402</v>
      </c>
      <c r="C18" s="54"/>
      <c r="D18" s="60" t="s">
        <v>177</v>
      </c>
      <c r="E18" s="62"/>
      <c r="F18" s="63"/>
      <c r="G18" s="63"/>
      <c r="H18" s="63"/>
      <c r="I18" s="54" t="s">
        <v>1166</v>
      </c>
      <c r="J18" s="64">
        <f>IF(I19="A",0,100)</f>
        <v>100</v>
      </c>
      <c r="K18" s="64"/>
      <c r="L18" s="64">
        <f>IF(J19="A",0,100)</f>
        <v>100</v>
      </c>
      <c r="M18" s="64"/>
      <c r="N18" s="64">
        <f>IF(L19="A",0,100)</f>
        <v>100</v>
      </c>
      <c r="O18" s="64"/>
      <c r="Q18" s="80"/>
      <c r="R18" s="80"/>
      <c r="S18" s="80"/>
      <c r="AB18" s="80"/>
      <c r="AC18" s="80"/>
    </row>
    <row r="19" spans="1:29" s="80" customFormat="1" ht="12.75">
      <c r="A19" s="55" t="s">
        <v>154</v>
      </c>
      <c r="B19" s="54" t="s">
        <v>1404</v>
      </c>
      <c r="C19" s="54"/>
      <c r="D19" s="74" t="s">
        <v>552</v>
      </c>
      <c r="E19" s="62" t="s">
        <v>929</v>
      </c>
      <c r="F19" s="63" t="s">
        <v>930</v>
      </c>
      <c r="G19" s="63" t="s">
        <v>838</v>
      </c>
      <c r="H19" s="63"/>
      <c r="I19" s="98" t="s">
        <v>1188</v>
      </c>
      <c r="J19" s="64">
        <f>IF(I20="A",0,100)</f>
        <v>100</v>
      </c>
      <c r="K19" s="64"/>
      <c r="L19" s="64">
        <f>IF(J20="A",0,100)</f>
        <v>100</v>
      </c>
      <c r="M19" s="64"/>
      <c r="N19" s="64">
        <f>IF(L20="A",0,100)</f>
        <v>100</v>
      </c>
      <c r="O19" s="64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77"/>
      <c r="AC19" s="77"/>
    </row>
    <row r="20" spans="1:29" s="77" customFormat="1" ht="12.75">
      <c r="A20" s="55" t="s">
        <v>154</v>
      </c>
      <c r="B20" s="54" t="s">
        <v>1405</v>
      </c>
      <c r="C20" s="54"/>
      <c r="D20" s="78" t="s">
        <v>1098</v>
      </c>
      <c r="E20" s="62" t="s">
        <v>931</v>
      </c>
      <c r="F20" s="63" t="s">
        <v>932</v>
      </c>
      <c r="G20" s="63"/>
      <c r="H20" s="63"/>
      <c r="I20" s="98" t="s">
        <v>1189</v>
      </c>
      <c r="J20" s="64">
        <f>IF(I21="A",0,100)</f>
        <v>100</v>
      </c>
      <c r="K20" s="64"/>
      <c r="L20" s="64">
        <f>IF(J21="A",0,100)</f>
        <v>100</v>
      </c>
      <c r="M20" s="64"/>
      <c r="N20" s="64">
        <f>IF(L21="A",0,100)</f>
        <v>100</v>
      </c>
      <c r="O20" s="64"/>
      <c r="P20" s="65"/>
      <c r="Q20" s="65"/>
      <c r="R20" s="65"/>
      <c r="S20" s="65"/>
      <c r="T20" s="65"/>
      <c r="U20" s="65"/>
      <c r="V20" s="65"/>
      <c r="W20" s="80"/>
      <c r="X20" s="65"/>
      <c r="Y20" s="65"/>
      <c r="Z20" s="65"/>
      <c r="AA20" s="65"/>
      <c r="AB20" s="65"/>
      <c r="AC20" s="65"/>
    </row>
    <row r="21" spans="1:151" s="104" customFormat="1" ht="12.75">
      <c r="A21" s="63" t="s">
        <v>154</v>
      </c>
      <c r="B21" s="54" t="s">
        <v>1659</v>
      </c>
      <c r="C21" s="54"/>
      <c r="D21" s="78" t="s">
        <v>1097</v>
      </c>
      <c r="E21" s="62" t="s">
        <v>934</v>
      </c>
      <c r="F21" s="63" t="s">
        <v>935</v>
      </c>
      <c r="G21" s="63" t="s">
        <v>917</v>
      </c>
      <c r="H21" s="63"/>
      <c r="I21" s="54"/>
      <c r="J21" s="64">
        <v>0</v>
      </c>
      <c r="K21" s="64"/>
      <c r="L21" s="64">
        <v>0</v>
      </c>
      <c r="M21" s="64"/>
      <c r="N21" s="64">
        <v>100</v>
      </c>
      <c r="O21" s="64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</row>
    <row r="22" spans="1:151" s="75" customFormat="1" ht="12.75">
      <c r="A22" s="63" t="s">
        <v>154</v>
      </c>
      <c r="B22" s="54" t="s">
        <v>1614</v>
      </c>
      <c r="C22" s="54"/>
      <c r="D22" s="60" t="s">
        <v>665</v>
      </c>
      <c r="E22" s="62" t="s">
        <v>936</v>
      </c>
      <c r="F22" s="63" t="s">
        <v>935</v>
      </c>
      <c r="G22" s="63" t="s">
        <v>937</v>
      </c>
      <c r="H22" s="63"/>
      <c r="I22" s="98" t="s">
        <v>1188</v>
      </c>
      <c r="J22" s="64">
        <f>IF(I23="A",0,100)</f>
        <v>100</v>
      </c>
      <c r="K22" s="64"/>
      <c r="L22" s="64">
        <f>IF(J23="A",0,100)</f>
        <v>100</v>
      </c>
      <c r="M22" s="64"/>
      <c r="N22" s="64">
        <f>IF(L23="A",0,100)</f>
        <v>100</v>
      </c>
      <c r="O22" s="64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</row>
    <row r="23" spans="1:151" s="76" customFormat="1" ht="12.75">
      <c r="A23" s="63" t="s">
        <v>154</v>
      </c>
      <c r="B23" s="62" t="s">
        <v>1406</v>
      </c>
      <c r="C23" s="62"/>
      <c r="D23" s="60" t="s">
        <v>617</v>
      </c>
      <c r="E23" s="62" t="s">
        <v>939</v>
      </c>
      <c r="F23" s="63" t="s">
        <v>940</v>
      </c>
      <c r="G23" s="63" t="s">
        <v>938</v>
      </c>
      <c r="H23" s="63"/>
      <c r="I23" s="55"/>
      <c r="J23" s="64">
        <f>IF(I24="A",0,100)</f>
        <v>100</v>
      </c>
      <c r="K23" s="64"/>
      <c r="L23" s="64">
        <f>IF(J24="A",0,100)</f>
        <v>100</v>
      </c>
      <c r="M23" s="64"/>
      <c r="N23" s="64">
        <f>IF(L24="A",0,100)</f>
        <v>100</v>
      </c>
      <c r="O23" s="64"/>
      <c r="P23" s="80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</row>
    <row r="24" spans="1:151" s="57" customFormat="1" ht="12.75">
      <c r="A24" s="63" t="s">
        <v>154</v>
      </c>
      <c r="B24" s="62" t="s">
        <v>1407</v>
      </c>
      <c r="C24" s="62"/>
      <c r="D24" s="60" t="s">
        <v>627</v>
      </c>
      <c r="E24" s="62" t="s">
        <v>942</v>
      </c>
      <c r="F24" s="63" t="s">
        <v>1119</v>
      </c>
      <c r="G24" s="63" t="s">
        <v>941</v>
      </c>
      <c r="H24" s="63"/>
      <c r="I24" s="55"/>
      <c r="J24" s="64">
        <f>IF(I25="A",0,100)</f>
        <v>100</v>
      </c>
      <c r="K24" s="64"/>
      <c r="L24" s="64">
        <f>IF(J25="A",0,100)</f>
        <v>100</v>
      </c>
      <c r="M24" s="64"/>
      <c r="N24" s="64">
        <f>IF(L25="A",0,100)</f>
        <v>100</v>
      </c>
      <c r="O24" s="64"/>
      <c r="P24" s="65"/>
      <c r="Q24" s="65"/>
      <c r="R24" s="65"/>
      <c r="S24" s="65"/>
      <c r="T24" s="65"/>
      <c r="U24" s="65"/>
      <c r="V24" s="65"/>
      <c r="W24" s="65"/>
      <c r="X24" s="80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</row>
    <row r="25" spans="1:151" s="76" customFormat="1" ht="12.75">
      <c r="A25" s="63" t="s">
        <v>154</v>
      </c>
      <c r="B25" s="62" t="s">
        <v>1408</v>
      </c>
      <c r="C25" s="62"/>
      <c r="D25" s="60" t="s">
        <v>1311</v>
      </c>
      <c r="E25" s="62" t="s">
        <v>927</v>
      </c>
      <c r="F25" s="63" t="s">
        <v>1310</v>
      </c>
      <c r="G25" s="63" t="s">
        <v>917</v>
      </c>
      <c r="H25" s="63"/>
      <c r="I25" s="55"/>
      <c r="J25" s="64">
        <v>100</v>
      </c>
      <c r="K25" s="64"/>
      <c r="L25" s="64">
        <v>100</v>
      </c>
      <c r="M25" s="64"/>
      <c r="N25" s="64">
        <v>100</v>
      </c>
      <c r="O25" s="64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</row>
    <row r="26" spans="1:151" s="76" customFormat="1" ht="12.75">
      <c r="A26" s="63" t="s">
        <v>154</v>
      </c>
      <c r="B26" s="62" t="s">
        <v>1409</v>
      </c>
      <c r="C26" s="62"/>
      <c r="D26" s="106" t="s">
        <v>1114</v>
      </c>
      <c r="E26" s="62" t="s">
        <v>1115</v>
      </c>
      <c r="F26" s="63" t="s">
        <v>1116</v>
      </c>
      <c r="G26" s="63" t="s">
        <v>941</v>
      </c>
      <c r="H26" s="63"/>
      <c r="I26" s="54" t="s">
        <v>1166</v>
      </c>
      <c r="J26" s="64">
        <f>IF(I27="A",0,100)</f>
        <v>100</v>
      </c>
      <c r="K26" s="79"/>
      <c r="L26" s="64">
        <f>IF(J27="A",0,100)</f>
        <v>100</v>
      </c>
      <c r="M26" s="79"/>
      <c r="N26" s="64">
        <f>IF(L27="A",0,100)</f>
        <v>100</v>
      </c>
      <c r="O26" s="79"/>
      <c r="P26" s="65"/>
      <c r="Q26" s="65"/>
      <c r="R26" s="65"/>
      <c r="S26" s="65"/>
      <c r="T26" s="80"/>
      <c r="U26" s="80"/>
      <c r="V26" s="65"/>
      <c r="W26" s="65"/>
      <c r="X26" s="80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</row>
    <row r="27" spans="1:19" s="160" customFormat="1" ht="12.75">
      <c r="A27" s="63" t="s">
        <v>154</v>
      </c>
      <c r="B27" s="62" t="s">
        <v>1410</v>
      </c>
      <c r="C27" s="62"/>
      <c r="D27" s="60" t="s">
        <v>1150</v>
      </c>
      <c r="E27" s="62" t="s">
        <v>1109</v>
      </c>
      <c r="F27" s="63" t="s">
        <v>1110</v>
      </c>
      <c r="G27" s="63"/>
      <c r="H27" s="63"/>
      <c r="I27" s="55"/>
      <c r="J27" s="64">
        <v>100</v>
      </c>
      <c r="K27" s="64"/>
      <c r="L27" s="64">
        <v>100</v>
      </c>
      <c r="M27" s="64"/>
      <c r="N27" s="64">
        <f>IF(L28="A",0,100)</f>
        <v>100</v>
      </c>
      <c r="O27" s="64"/>
      <c r="P27" s="65"/>
      <c r="Q27" s="65"/>
      <c r="R27" s="65"/>
      <c r="S27" s="65"/>
    </row>
    <row r="28" spans="1:15" s="65" customFormat="1" ht="12.75">
      <c r="A28" s="63" t="s">
        <v>154</v>
      </c>
      <c r="B28" s="62" t="s">
        <v>1411</v>
      </c>
      <c r="C28" s="62"/>
      <c r="D28" s="60"/>
      <c r="E28" s="62" t="s">
        <v>943</v>
      </c>
      <c r="F28" s="63" t="s">
        <v>944</v>
      </c>
      <c r="G28" s="63" t="s">
        <v>917</v>
      </c>
      <c r="H28" s="63"/>
      <c r="I28" s="55"/>
      <c r="J28" s="64">
        <v>100</v>
      </c>
      <c r="K28" s="64"/>
      <c r="L28" s="64">
        <v>100</v>
      </c>
      <c r="M28" s="64"/>
      <c r="N28" s="64">
        <v>100</v>
      </c>
      <c r="O28" s="64"/>
    </row>
    <row r="29" spans="1:151" s="76" customFormat="1" ht="89.25">
      <c r="A29" s="63" t="s">
        <v>154</v>
      </c>
      <c r="B29" s="71" t="s">
        <v>1711</v>
      </c>
      <c r="C29" s="62"/>
      <c r="D29" s="70" t="s">
        <v>1714</v>
      </c>
      <c r="E29" s="71" t="s">
        <v>1715</v>
      </c>
      <c r="F29" s="72" t="s">
        <v>1716</v>
      </c>
      <c r="G29" s="72" t="s">
        <v>838</v>
      </c>
      <c r="H29" s="63"/>
      <c r="I29" s="3" t="s">
        <v>1717</v>
      </c>
      <c r="J29" s="64">
        <v>100</v>
      </c>
      <c r="K29" s="64"/>
      <c r="L29" s="64"/>
      <c r="M29" s="64"/>
      <c r="N29" s="64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</row>
    <row r="30" spans="1:151" s="161" customFormat="1" ht="12.75">
      <c r="A30" s="63" t="s">
        <v>195</v>
      </c>
      <c r="B30" s="62" t="s">
        <v>1412</v>
      </c>
      <c r="C30" s="62"/>
      <c r="D30" s="97" t="s">
        <v>199</v>
      </c>
      <c r="E30" s="62" t="s">
        <v>945</v>
      </c>
      <c r="F30" s="63" t="s">
        <v>946</v>
      </c>
      <c r="G30" s="63" t="s">
        <v>838</v>
      </c>
      <c r="H30" s="63"/>
      <c r="I30" s="55"/>
      <c r="J30" s="64">
        <f>IF(I31="A",0,100)</f>
        <v>100</v>
      </c>
      <c r="K30" s="64"/>
      <c r="L30" s="64">
        <f>IF(J31="A",0,100)</f>
        <v>100</v>
      </c>
      <c r="M30" s="64"/>
      <c r="N30" s="64">
        <f>IF(L31="A",0,100)</f>
        <v>100</v>
      </c>
      <c r="O30" s="64"/>
      <c r="P30" s="65"/>
      <c r="Q30" s="65"/>
      <c r="R30" s="65"/>
      <c r="S30" s="65"/>
      <c r="T30" s="160"/>
      <c r="U30" s="160"/>
      <c r="V30" s="165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</row>
    <row r="31" spans="1:151" s="76" customFormat="1" ht="12.75">
      <c r="A31" s="63" t="s">
        <v>195</v>
      </c>
      <c r="B31" s="62" t="s">
        <v>1413</v>
      </c>
      <c r="C31" s="62"/>
      <c r="D31" s="97" t="s">
        <v>202</v>
      </c>
      <c r="E31" s="62" t="s">
        <v>945</v>
      </c>
      <c r="F31" s="63" t="s">
        <v>946</v>
      </c>
      <c r="G31" s="63" t="s">
        <v>838</v>
      </c>
      <c r="H31" s="63"/>
      <c r="I31" s="98" t="s">
        <v>1188</v>
      </c>
      <c r="J31" s="64">
        <f>IF(I32="A",0,100)</f>
        <v>100</v>
      </c>
      <c r="K31" s="64"/>
      <c r="L31" s="64">
        <f>IF(J32="A",0,100)</f>
        <v>100</v>
      </c>
      <c r="M31" s="64"/>
      <c r="N31" s="64">
        <f>IF(L32="A",0,100)</f>
        <v>100</v>
      </c>
      <c r="O31" s="64"/>
      <c r="P31" s="65"/>
      <c r="Q31" s="80"/>
      <c r="R31" s="80"/>
      <c r="S31" s="80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</row>
    <row r="32" spans="1:151" s="76" customFormat="1" ht="63.75">
      <c r="A32" s="63" t="s">
        <v>195</v>
      </c>
      <c r="B32" s="62" t="s">
        <v>1414</v>
      </c>
      <c r="C32" s="62"/>
      <c r="D32" s="74" t="s">
        <v>1156</v>
      </c>
      <c r="E32" s="62" t="s">
        <v>1578</v>
      </c>
      <c r="F32" s="63" t="s">
        <v>1577</v>
      </c>
      <c r="G32" s="63" t="s">
        <v>838</v>
      </c>
      <c r="H32" s="63"/>
      <c r="I32" s="4" t="s">
        <v>1576</v>
      </c>
      <c r="J32" s="64">
        <v>400</v>
      </c>
      <c r="K32" s="64"/>
      <c r="L32" s="64">
        <v>500</v>
      </c>
      <c r="M32" s="64"/>
      <c r="N32" s="64">
        <v>500</v>
      </c>
      <c r="O32" s="64"/>
      <c r="P32" s="65"/>
      <c r="Q32" s="80"/>
      <c r="R32" s="80"/>
      <c r="S32" s="80"/>
      <c r="T32" s="65"/>
      <c r="U32" s="65"/>
      <c r="V32" s="65"/>
      <c r="W32" s="65"/>
      <c r="X32" s="80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</row>
    <row r="33" spans="1:151" s="76" customFormat="1" ht="12.75">
      <c r="A33" s="63" t="s">
        <v>203</v>
      </c>
      <c r="B33" s="62" t="s">
        <v>1415</v>
      </c>
      <c r="C33" s="62"/>
      <c r="D33" s="96" t="s">
        <v>207</v>
      </c>
      <c r="E33" s="62" t="s">
        <v>947</v>
      </c>
      <c r="F33" s="63" t="s">
        <v>948</v>
      </c>
      <c r="G33" s="63"/>
      <c r="H33" s="63"/>
      <c r="I33" s="62" t="s">
        <v>1686</v>
      </c>
      <c r="J33" s="64">
        <f>IF(I34="A",0,100)</f>
        <v>100</v>
      </c>
      <c r="K33" s="64"/>
      <c r="L33" s="64">
        <f>IF(J34="A",0,100)</f>
        <v>100</v>
      </c>
      <c r="M33" s="64"/>
      <c r="N33" s="64">
        <f>IF(L34="A",0,100)</f>
        <v>100</v>
      </c>
      <c r="O33" s="64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</row>
    <row r="34" spans="1:151" s="161" customFormat="1" ht="12.75">
      <c r="A34" s="63" t="s">
        <v>209</v>
      </c>
      <c r="B34" s="54" t="s">
        <v>1416</v>
      </c>
      <c r="C34" s="54"/>
      <c r="D34" s="74" t="s">
        <v>213</v>
      </c>
      <c r="E34" s="62" t="s">
        <v>949</v>
      </c>
      <c r="F34" s="63" t="s">
        <v>950</v>
      </c>
      <c r="G34" s="63"/>
      <c r="H34" s="63"/>
      <c r="I34" s="62"/>
      <c r="J34" s="64">
        <v>400</v>
      </c>
      <c r="K34" s="64"/>
      <c r="L34" s="64">
        <v>500</v>
      </c>
      <c r="M34" s="64"/>
      <c r="N34" s="64">
        <v>500</v>
      </c>
      <c r="O34" s="64"/>
      <c r="P34" s="65"/>
      <c r="Q34" s="65"/>
      <c r="R34" s="65"/>
      <c r="S34" s="65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</row>
    <row r="35" spans="1:19" s="65" customFormat="1" ht="12.75">
      <c r="A35" s="144" t="s">
        <v>209</v>
      </c>
      <c r="B35" s="98" t="s">
        <v>1419</v>
      </c>
      <c r="C35" s="98"/>
      <c r="D35" s="162" t="s">
        <v>227</v>
      </c>
      <c r="E35" s="98" t="s">
        <v>958</v>
      </c>
      <c r="F35" s="144" t="s">
        <v>956</v>
      </c>
      <c r="G35" s="144"/>
      <c r="H35" s="144"/>
      <c r="I35" s="98" t="s">
        <v>957</v>
      </c>
      <c r="J35" s="158">
        <v>100</v>
      </c>
      <c r="K35" s="158"/>
      <c r="L35" s="158">
        <v>100</v>
      </c>
      <c r="M35" s="158"/>
      <c r="N35" s="158">
        <v>100</v>
      </c>
      <c r="O35" s="158"/>
      <c r="P35" s="160"/>
      <c r="Q35" s="160"/>
      <c r="R35" s="160"/>
      <c r="S35" s="160"/>
    </row>
    <row r="36" spans="1:151" s="76" customFormat="1" ht="12.75">
      <c r="A36" s="63" t="s">
        <v>209</v>
      </c>
      <c r="B36" s="54" t="s">
        <v>1421</v>
      </c>
      <c r="C36" s="54"/>
      <c r="D36" s="95" t="s">
        <v>1579</v>
      </c>
      <c r="E36" s="62" t="s">
        <v>961</v>
      </c>
      <c r="F36" s="63" t="s">
        <v>962</v>
      </c>
      <c r="G36" s="63"/>
      <c r="H36" s="63"/>
      <c r="I36" s="54"/>
      <c r="J36" s="64">
        <v>100</v>
      </c>
      <c r="K36" s="64"/>
      <c r="L36" s="64">
        <v>100</v>
      </c>
      <c r="M36" s="64"/>
      <c r="N36" s="64">
        <v>100</v>
      </c>
      <c r="O36" s="64"/>
      <c r="P36" s="80"/>
      <c r="Q36" s="65"/>
      <c r="R36" s="65"/>
      <c r="S36" s="65"/>
      <c r="T36" s="65"/>
      <c r="U36" s="65"/>
      <c r="V36" s="65"/>
      <c r="W36" s="65"/>
      <c r="X36" s="65"/>
      <c r="Y36" s="80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</row>
    <row r="37" spans="1:151" s="76" customFormat="1" ht="12.75">
      <c r="A37" s="63" t="s">
        <v>209</v>
      </c>
      <c r="B37" s="62" t="s">
        <v>1423</v>
      </c>
      <c r="C37" s="62"/>
      <c r="D37" s="95" t="s">
        <v>571</v>
      </c>
      <c r="E37" s="62" t="s">
        <v>963</v>
      </c>
      <c r="F37" s="63" t="s">
        <v>964</v>
      </c>
      <c r="G37" s="63"/>
      <c r="H37" s="63"/>
      <c r="I37" s="54"/>
      <c r="J37" s="64">
        <f>IF(I38="A",0,100)</f>
        <v>100</v>
      </c>
      <c r="K37" s="64"/>
      <c r="L37" s="64">
        <f>IF(J38="A",0,100)</f>
        <v>100</v>
      </c>
      <c r="M37" s="64"/>
      <c r="N37" s="64">
        <f>IF(L38="A",0,100)</f>
        <v>100</v>
      </c>
      <c r="O37" s="64"/>
      <c r="P37" s="65"/>
      <c r="Q37" s="65"/>
      <c r="R37" s="65"/>
      <c r="S37" s="65"/>
      <c r="T37" s="65"/>
      <c r="U37" s="65"/>
      <c r="V37" s="65"/>
      <c r="W37" s="80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</row>
    <row r="38" spans="1:25" s="65" customFormat="1" ht="12.75">
      <c r="A38" s="63" t="s">
        <v>209</v>
      </c>
      <c r="B38" s="62" t="s">
        <v>584</v>
      </c>
      <c r="C38" s="62"/>
      <c r="D38" s="95" t="s">
        <v>1095</v>
      </c>
      <c r="E38" s="62" t="s">
        <v>965</v>
      </c>
      <c r="F38" s="63" t="s">
        <v>966</v>
      </c>
      <c r="G38" s="63" t="s">
        <v>933</v>
      </c>
      <c r="H38" s="63"/>
      <c r="I38" s="98" t="s">
        <v>1214</v>
      </c>
      <c r="J38" s="64">
        <f>IF(I39="A",0,100)</f>
        <v>100</v>
      </c>
      <c r="K38" s="64"/>
      <c r="L38" s="64">
        <f>IF(J39="A",0,100)</f>
        <v>100</v>
      </c>
      <c r="M38" s="64"/>
      <c r="N38" s="64">
        <f>IF(L39="A",0,100)</f>
        <v>100</v>
      </c>
      <c r="O38" s="64"/>
      <c r="Y38" s="80"/>
    </row>
    <row r="39" spans="1:19" s="65" customFormat="1" ht="12.75">
      <c r="A39" s="144" t="s">
        <v>209</v>
      </c>
      <c r="B39" s="154" t="s">
        <v>1424</v>
      </c>
      <c r="C39" s="98"/>
      <c r="D39" s="169" t="s">
        <v>604</v>
      </c>
      <c r="E39" s="98" t="s">
        <v>970</v>
      </c>
      <c r="F39" s="144" t="s">
        <v>971</v>
      </c>
      <c r="G39" s="144"/>
      <c r="H39" s="144"/>
      <c r="I39" s="153" t="s">
        <v>1122</v>
      </c>
      <c r="J39" s="158">
        <f>IF(I40="A",0,100)</f>
        <v>100</v>
      </c>
      <c r="K39" s="158"/>
      <c r="L39" s="158">
        <f>IF(J40="A",0,100)</f>
        <v>100</v>
      </c>
      <c r="M39" s="158"/>
      <c r="N39" s="158">
        <f>IF(L40="A",0,100)</f>
        <v>100</v>
      </c>
      <c r="O39" s="158"/>
      <c r="P39" s="160"/>
      <c r="Q39" s="160"/>
      <c r="R39" s="160"/>
      <c r="S39" s="160"/>
    </row>
    <row r="40" spans="1:15" s="65" customFormat="1" ht="12.75">
      <c r="A40" s="63" t="s">
        <v>209</v>
      </c>
      <c r="B40" s="62" t="s">
        <v>1305</v>
      </c>
      <c r="C40" s="62"/>
      <c r="D40" s="60" t="s">
        <v>1306</v>
      </c>
      <c r="E40" s="62" t="s">
        <v>949</v>
      </c>
      <c r="F40" s="63" t="s">
        <v>950</v>
      </c>
      <c r="G40" s="57"/>
      <c r="H40" s="57"/>
      <c r="I40" s="55"/>
      <c r="J40" s="64">
        <v>0</v>
      </c>
      <c r="K40" s="64"/>
      <c r="L40" s="64">
        <v>0</v>
      </c>
      <c r="M40" s="64"/>
      <c r="N40" s="64">
        <v>0</v>
      </c>
      <c r="O40" s="64"/>
    </row>
    <row r="41" spans="1:15" s="65" customFormat="1" ht="12.75">
      <c r="A41" s="63" t="s">
        <v>209</v>
      </c>
      <c r="B41" s="62" t="s">
        <v>1427</v>
      </c>
      <c r="C41" s="62"/>
      <c r="D41" s="60" t="s">
        <v>1140</v>
      </c>
      <c r="E41" s="62" t="s">
        <v>1141</v>
      </c>
      <c r="F41" s="63" t="s">
        <v>1142</v>
      </c>
      <c r="G41" s="63"/>
      <c r="H41" s="63"/>
      <c r="I41" s="55"/>
      <c r="J41" s="64">
        <v>100</v>
      </c>
      <c r="K41" s="64"/>
      <c r="L41" s="64">
        <v>100</v>
      </c>
      <c r="M41" s="64"/>
      <c r="N41" s="64">
        <v>100</v>
      </c>
      <c r="O41" s="64"/>
    </row>
    <row r="42" spans="1:26" s="65" customFormat="1" ht="12.75">
      <c r="A42" s="55" t="s">
        <v>245</v>
      </c>
      <c r="B42" s="54" t="s">
        <v>1428</v>
      </c>
      <c r="C42" s="54"/>
      <c r="D42" s="74" t="s">
        <v>248</v>
      </c>
      <c r="E42" s="62" t="s">
        <v>1655</v>
      </c>
      <c r="F42" s="63" t="s">
        <v>1654</v>
      </c>
      <c r="G42" s="63"/>
      <c r="H42" s="63" t="s">
        <v>1656</v>
      </c>
      <c r="I42" s="55"/>
      <c r="J42" s="64">
        <f>IF(I43="A",0,100)</f>
        <v>100</v>
      </c>
      <c r="K42" s="64"/>
      <c r="L42" s="64">
        <f>IF(J43="A",0,100)</f>
        <v>100</v>
      </c>
      <c r="M42" s="64"/>
      <c r="N42" s="64">
        <f>IF(L43="A",0,100)</f>
        <v>100</v>
      </c>
      <c r="O42" s="64"/>
      <c r="Z42" s="80"/>
    </row>
    <row r="43" spans="1:26" s="65" customFormat="1" ht="12.75">
      <c r="A43" s="55" t="s">
        <v>1334</v>
      </c>
      <c r="B43" s="54" t="s">
        <v>1430</v>
      </c>
      <c r="C43" s="54" t="s">
        <v>1617</v>
      </c>
      <c r="D43" s="60" t="s">
        <v>1339</v>
      </c>
      <c r="E43" s="62" t="s">
        <v>1340</v>
      </c>
      <c r="F43" s="63" t="s">
        <v>1072</v>
      </c>
      <c r="G43" s="63"/>
      <c r="H43" s="63"/>
      <c r="I43" s="55"/>
      <c r="J43" s="64">
        <v>0</v>
      </c>
      <c r="K43" s="64"/>
      <c r="L43" s="64">
        <v>0</v>
      </c>
      <c r="M43" s="64"/>
      <c r="N43" s="64">
        <v>0</v>
      </c>
      <c r="O43" s="64"/>
      <c r="Z43" s="80"/>
    </row>
    <row r="44" spans="1:151" s="76" customFormat="1" ht="12.75">
      <c r="A44" s="55" t="s">
        <v>259</v>
      </c>
      <c r="B44" s="54" t="s">
        <v>1436</v>
      </c>
      <c r="C44" s="54"/>
      <c r="D44" s="74" t="s">
        <v>287</v>
      </c>
      <c r="E44" s="62" t="s">
        <v>992</v>
      </c>
      <c r="F44" s="63" t="s">
        <v>991</v>
      </c>
      <c r="G44" s="63"/>
      <c r="H44" s="63" t="s">
        <v>1551</v>
      </c>
      <c r="I44" s="55"/>
      <c r="J44" s="64">
        <v>100</v>
      </c>
      <c r="K44" s="64"/>
      <c r="L44" s="64">
        <v>100</v>
      </c>
      <c r="M44" s="64"/>
      <c r="N44" s="64" t="e">
        <f>IF(ausgetreten!#REF!="A",0,100)</f>
        <v>#REF!</v>
      </c>
      <c r="O44" s="64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</row>
    <row r="45" spans="1:151" s="76" customFormat="1" ht="12.75">
      <c r="A45" s="55" t="s">
        <v>259</v>
      </c>
      <c r="B45" s="54" t="s">
        <v>1437</v>
      </c>
      <c r="C45" s="54"/>
      <c r="D45" s="74" t="s">
        <v>297</v>
      </c>
      <c r="E45" s="62" t="s">
        <v>996</v>
      </c>
      <c r="F45" s="63" t="s">
        <v>997</v>
      </c>
      <c r="G45" s="63"/>
      <c r="H45" s="63"/>
      <c r="I45" s="55"/>
      <c r="J45" s="64">
        <f>IF(I46="A",0,100)</f>
        <v>100</v>
      </c>
      <c r="K45" s="64"/>
      <c r="L45" s="64">
        <f>IF(J46="A",0,100)</f>
        <v>100</v>
      </c>
      <c r="M45" s="64"/>
      <c r="N45" s="64">
        <f>IF(L46="A",0,100)</f>
        <v>100</v>
      </c>
      <c r="O45" s="64"/>
      <c r="P45" s="65"/>
      <c r="Q45" s="80"/>
      <c r="R45" s="80"/>
      <c r="S45" s="80"/>
      <c r="T45" s="65"/>
      <c r="U45" s="65"/>
      <c r="V45" s="65"/>
      <c r="W45" s="65"/>
      <c r="X45" s="65"/>
      <c r="Y45" s="80"/>
      <c r="Z45" s="80"/>
      <c r="AA45" s="80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</row>
    <row r="46" spans="1:151" s="76" customFormat="1" ht="12.75">
      <c r="A46" s="55" t="s">
        <v>259</v>
      </c>
      <c r="B46" s="54" t="s">
        <v>1440</v>
      </c>
      <c r="C46" s="54"/>
      <c r="D46" s="74" t="s">
        <v>308</v>
      </c>
      <c r="E46" s="62" t="s">
        <v>996</v>
      </c>
      <c r="F46" s="63" t="s">
        <v>997</v>
      </c>
      <c r="G46" s="63"/>
      <c r="H46" s="63"/>
      <c r="I46" s="55"/>
      <c r="J46" s="64">
        <f>IF(I47="A",0,100)</f>
        <v>100</v>
      </c>
      <c r="K46" s="64"/>
      <c r="L46" s="64">
        <f>IF(J47="A",0,100)</f>
        <v>100</v>
      </c>
      <c r="M46" s="64"/>
      <c r="N46" s="64">
        <f>IF(L47="A",0,100)</f>
        <v>100</v>
      </c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</row>
    <row r="47" spans="1:151" s="76" customFormat="1" ht="12.75">
      <c r="A47" s="63" t="s">
        <v>359</v>
      </c>
      <c r="B47" s="62" t="s">
        <v>1454</v>
      </c>
      <c r="C47" s="62"/>
      <c r="D47" s="74" t="s">
        <v>362</v>
      </c>
      <c r="E47" s="62" t="s">
        <v>1021</v>
      </c>
      <c r="F47" s="63" t="s">
        <v>1022</v>
      </c>
      <c r="G47" s="63"/>
      <c r="H47" s="63"/>
      <c r="I47" s="62" t="s">
        <v>1166</v>
      </c>
      <c r="J47" s="64">
        <f>IF(I48="A",0,100)</f>
        <v>100</v>
      </c>
      <c r="K47" s="64"/>
      <c r="L47" s="64">
        <f>IF(J48="A",0,100)</f>
        <v>100</v>
      </c>
      <c r="M47" s="64"/>
      <c r="N47" s="64">
        <f>IF(L48="A",0,100)</f>
        <v>100</v>
      </c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80"/>
      <c r="AB47" s="80"/>
      <c r="AC47" s="80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</row>
    <row r="48" spans="1:29" s="80" customFormat="1" ht="12.75">
      <c r="A48" s="63" t="s">
        <v>374</v>
      </c>
      <c r="B48" s="62" t="s">
        <v>1455</v>
      </c>
      <c r="C48" s="62"/>
      <c r="D48" s="74" t="s">
        <v>378</v>
      </c>
      <c r="E48" s="62" t="s">
        <v>1030</v>
      </c>
      <c r="F48" s="63" t="s">
        <v>1031</v>
      </c>
      <c r="G48" s="63" t="s">
        <v>838</v>
      </c>
      <c r="H48" s="63"/>
      <c r="I48" s="55"/>
      <c r="J48" s="64">
        <f>IF(I49="A",0,100)</f>
        <v>100</v>
      </c>
      <c r="K48" s="64"/>
      <c r="L48" s="64">
        <f>IF(J49="A",0,100)</f>
        <v>100</v>
      </c>
      <c r="M48" s="64"/>
      <c r="N48" s="64">
        <f>IF(L49="A",0,100)</f>
        <v>100</v>
      </c>
      <c r="O48" s="64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</row>
    <row r="49" spans="1:29" s="80" customFormat="1" ht="12.75">
      <c r="A49" s="63" t="s">
        <v>374</v>
      </c>
      <c r="B49" s="62" t="s">
        <v>1457</v>
      </c>
      <c r="C49" s="62"/>
      <c r="D49" s="74" t="s">
        <v>383</v>
      </c>
      <c r="E49" s="62" t="s">
        <v>881</v>
      </c>
      <c r="F49" s="63" t="s">
        <v>1032</v>
      </c>
      <c r="G49" s="63" t="s">
        <v>838</v>
      </c>
      <c r="H49" s="63"/>
      <c r="I49" s="55"/>
      <c r="J49" s="64">
        <f>IF(I50="A",0,100)</f>
        <v>100</v>
      </c>
      <c r="K49" s="64"/>
      <c r="L49" s="64">
        <f>IF(J50="A",0,100)</f>
        <v>100</v>
      </c>
      <c r="M49" s="64"/>
      <c r="N49" s="64">
        <f>IF(L50="A",0,100)</f>
        <v>100</v>
      </c>
      <c r="O49" s="64"/>
      <c r="P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</row>
    <row r="50" spans="1:151" s="76" customFormat="1" ht="12.75">
      <c r="A50" s="144" t="s">
        <v>374</v>
      </c>
      <c r="B50" s="98" t="s">
        <v>1641</v>
      </c>
      <c r="C50" s="98"/>
      <c r="D50" s="169" t="s">
        <v>676</v>
      </c>
      <c r="E50" s="98" t="s">
        <v>1033</v>
      </c>
      <c r="F50" s="144" t="s">
        <v>1034</v>
      </c>
      <c r="G50" s="144"/>
      <c r="H50" s="144"/>
      <c r="I50" s="98" t="s">
        <v>1121</v>
      </c>
      <c r="J50" s="158">
        <f>IF(I51="A",0,100)</f>
        <v>100</v>
      </c>
      <c r="K50" s="158"/>
      <c r="L50" s="158">
        <f>IF(J51="A",0,100)</f>
        <v>100</v>
      </c>
      <c r="M50" s="158"/>
      <c r="N50" s="158">
        <f>IF(L51="A",0,100)</f>
        <v>100</v>
      </c>
      <c r="O50" s="158"/>
      <c r="P50" s="160"/>
      <c r="Q50" s="160"/>
      <c r="R50" s="160"/>
      <c r="S50" s="160"/>
      <c r="T50" s="65"/>
      <c r="U50" s="65"/>
      <c r="V50" s="65"/>
      <c r="W50" s="65"/>
      <c r="X50" s="65"/>
      <c r="Y50" s="65"/>
      <c r="Z50" s="65"/>
      <c r="AA50" s="65"/>
      <c r="AB50" s="80"/>
      <c r="AC50" s="80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</row>
    <row r="51" spans="1:151" s="81" customFormat="1" ht="12.75">
      <c r="A51" s="63" t="s">
        <v>1176</v>
      </c>
      <c r="B51" s="62" t="s">
        <v>1458</v>
      </c>
      <c r="C51" s="62"/>
      <c r="D51" s="95" t="s">
        <v>1182</v>
      </c>
      <c r="E51" s="62" t="s">
        <v>1184</v>
      </c>
      <c r="F51" s="63" t="s">
        <v>1183</v>
      </c>
      <c r="G51" s="63"/>
      <c r="H51" s="63"/>
      <c r="I51" s="55"/>
      <c r="J51" s="64">
        <v>0</v>
      </c>
      <c r="K51" s="64"/>
      <c r="L51" s="64">
        <v>0</v>
      </c>
      <c r="M51" s="64"/>
      <c r="N51" s="64" t="e">
        <f>IF(L52="A",0,100)</f>
        <v>#REF!</v>
      </c>
      <c r="O51" s="64"/>
      <c r="P51" s="65"/>
      <c r="Q51" s="65"/>
      <c r="R51" s="65"/>
      <c r="S51" s="65"/>
      <c r="T51" s="65"/>
      <c r="U51" s="65"/>
      <c r="V51" s="65"/>
      <c r="W51" s="65"/>
      <c r="X51" s="80"/>
      <c r="Y51" s="65"/>
      <c r="Z51" s="65"/>
      <c r="AA51" s="65"/>
      <c r="AB51" s="65"/>
      <c r="AC51" s="65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</row>
    <row r="52" spans="1:26" s="65" customFormat="1" ht="12.75">
      <c r="A52" s="144" t="s">
        <v>385</v>
      </c>
      <c r="B52" s="98" t="s">
        <v>1460</v>
      </c>
      <c r="C52" s="98"/>
      <c r="D52" s="162" t="s">
        <v>395</v>
      </c>
      <c r="E52" s="98" t="s">
        <v>1036</v>
      </c>
      <c r="F52" s="144" t="s">
        <v>1035</v>
      </c>
      <c r="G52" s="144"/>
      <c r="H52" s="144"/>
      <c r="I52" s="98" t="s">
        <v>957</v>
      </c>
      <c r="J52" s="158">
        <f>IF(I53="A",0,100)</f>
        <v>100</v>
      </c>
      <c r="K52" s="158"/>
      <c r="L52" s="158" t="e">
        <f>IF(J53="A",0,100)</f>
        <v>#REF!</v>
      </c>
      <c r="M52" s="158"/>
      <c r="N52" s="158" t="e">
        <f>IF(L53="A",0,100)</f>
        <v>#REF!</v>
      </c>
      <c r="O52" s="158"/>
      <c r="P52" s="160"/>
      <c r="Q52" s="160"/>
      <c r="R52" s="160"/>
      <c r="S52" s="160"/>
      <c r="Z52" s="80"/>
    </row>
    <row r="53" spans="1:19" s="65" customFormat="1" ht="12.75">
      <c r="A53" s="144" t="s">
        <v>385</v>
      </c>
      <c r="B53" s="98" t="s">
        <v>1464</v>
      </c>
      <c r="C53" s="98"/>
      <c r="D53" s="142" t="s">
        <v>414</v>
      </c>
      <c r="E53" s="98"/>
      <c r="F53" s="144"/>
      <c r="G53" s="144"/>
      <c r="H53" s="144"/>
      <c r="I53" s="98" t="s">
        <v>957</v>
      </c>
      <c r="J53" s="158" t="e">
        <f>IF(ausgetreten!#REF!="A",0,100)</f>
        <v>#REF!</v>
      </c>
      <c r="K53" s="158"/>
      <c r="L53" s="158" t="e">
        <f>IF(ausgetreten!#REF!="A",0,100)</f>
        <v>#REF!</v>
      </c>
      <c r="M53" s="158"/>
      <c r="N53" s="158" t="e">
        <f>IF(ausgetreten!#REF!="A",0,100)</f>
        <v>#REF!</v>
      </c>
      <c r="O53" s="158"/>
      <c r="P53" s="160"/>
      <c r="Q53" s="160"/>
      <c r="R53" s="160"/>
      <c r="S53" s="160"/>
    </row>
    <row r="54" spans="1:151" s="76" customFormat="1" ht="12.75">
      <c r="A54" s="55" t="s">
        <v>416</v>
      </c>
      <c r="B54" s="54" t="s">
        <v>1628</v>
      </c>
      <c r="C54" s="54"/>
      <c r="D54" s="74" t="s">
        <v>1101</v>
      </c>
      <c r="E54" s="62" t="s">
        <v>1045</v>
      </c>
      <c r="F54" s="63" t="s">
        <v>1046</v>
      </c>
      <c r="G54" s="63" t="s">
        <v>1047</v>
      </c>
      <c r="H54" s="63"/>
      <c r="I54" s="55"/>
      <c r="J54" s="64">
        <f>IF(I55="A",0,100)</f>
        <v>100</v>
      </c>
      <c r="K54" s="64"/>
      <c r="L54" s="64">
        <f>IF(J55="A",0,100)</f>
        <v>100</v>
      </c>
      <c r="M54" s="64"/>
      <c r="N54" s="64">
        <f>IF(L55="A",0,100)</f>
        <v>100</v>
      </c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</row>
    <row r="55" spans="1:151" s="76" customFormat="1" ht="12.75">
      <c r="A55" s="55" t="s">
        <v>416</v>
      </c>
      <c r="B55" s="54" t="s">
        <v>1467</v>
      </c>
      <c r="C55" s="54"/>
      <c r="D55" s="74" t="s">
        <v>1143</v>
      </c>
      <c r="E55" s="62" t="s">
        <v>1144</v>
      </c>
      <c r="F55" s="63" t="s">
        <v>1145</v>
      </c>
      <c r="G55" s="63"/>
      <c r="H55" s="63"/>
      <c r="I55" s="55"/>
      <c r="J55" s="64">
        <f>IF(I56="A",0,100)</f>
        <v>100</v>
      </c>
      <c r="K55" s="64"/>
      <c r="L55" s="64">
        <f>IF(J56="A",0,100)</f>
        <v>100</v>
      </c>
      <c r="M55" s="64"/>
      <c r="N55" s="64">
        <f>IF(L56="A",0,100)</f>
        <v>100</v>
      </c>
      <c r="O55" s="64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80"/>
      <c r="AC55" s="80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</row>
    <row r="56" spans="1:151" s="81" customFormat="1" ht="12.75">
      <c r="A56" s="63" t="s">
        <v>416</v>
      </c>
      <c r="B56" s="62" t="s">
        <v>1469</v>
      </c>
      <c r="C56" s="62"/>
      <c r="D56" s="60" t="s">
        <v>1223</v>
      </c>
      <c r="E56" s="62" t="s">
        <v>1585</v>
      </c>
      <c r="F56" s="63" t="s">
        <v>1586</v>
      </c>
      <c r="G56" s="63"/>
      <c r="H56" s="63"/>
      <c r="I56" s="55" t="s">
        <v>1584</v>
      </c>
      <c r="J56" s="64">
        <f>IF(I57="A",0,100)</f>
        <v>100</v>
      </c>
      <c r="K56" s="64"/>
      <c r="L56" s="64">
        <f>IF(J57="A",0,100)</f>
        <v>100</v>
      </c>
      <c r="M56" s="64"/>
      <c r="N56" s="64">
        <f>IF(L57="A",0,100)</f>
        <v>100</v>
      </c>
      <c r="O56" s="64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</row>
    <row r="57" spans="1:151" s="76" customFormat="1" ht="12.75">
      <c r="A57" s="63" t="s">
        <v>416</v>
      </c>
      <c r="B57" s="71" t="s">
        <v>1695</v>
      </c>
      <c r="C57" s="62"/>
      <c r="D57" s="70" t="s">
        <v>1699</v>
      </c>
      <c r="E57" s="71" t="s">
        <v>1700</v>
      </c>
      <c r="F57" s="72" t="s">
        <v>1701</v>
      </c>
      <c r="G57" s="63"/>
      <c r="H57" s="55"/>
      <c r="I57" s="69" t="s">
        <v>1708</v>
      </c>
      <c r="J57" s="64">
        <v>100</v>
      </c>
      <c r="K57" s="64"/>
      <c r="L57" s="64"/>
      <c r="M57" s="64"/>
      <c r="N57" s="64"/>
      <c r="O57" s="64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</row>
    <row r="58" spans="1:151" s="76" customFormat="1" ht="12.75">
      <c r="A58" s="55" t="s">
        <v>434</v>
      </c>
      <c r="B58" s="54" t="s">
        <v>1475</v>
      </c>
      <c r="C58" s="54"/>
      <c r="D58" s="74" t="s">
        <v>448</v>
      </c>
      <c r="E58" s="62" t="s">
        <v>1090</v>
      </c>
      <c r="F58" s="63" t="s">
        <v>1091</v>
      </c>
      <c r="G58" s="63"/>
      <c r="H58" s="63"/>
      <c r="I58" s="55"/>
      <c r="J58" s="64">
        <f>IF(I59="A",0,100)</f>
        <v>100</v>
      </c>
      <c r="K58" s="64"/>
      <c r="L58" s="64">
        <f>IF(J59="A",0,100)</f>
        <v>100</v>
      </c>
      <c r="M58" s="64"/>
      <c r="N58" s="64">
        <f>IF(L59="A",0,100)</f>
        <v>100</v>
      </c>
      <c r="O58" s="64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</row>
    <row r="59" spans="1:151" s="76" customFormat="1" ht="12.75">
      <c r="A59" s="55" t="s">
        <v>434</v>
      </c>
      <c r="B59" s="62" t="s">
        <v>1476</v>
      </c>
      <c r="C59" s="62"/>
      <c r="D59" s="74" t="s">
        <v>556</v>
      </c>
      <c r="E59" s="62" t="s">
        <v>1358</v>
      </c>
      <c r="F59" s="63" t="s">
        <v>1357</v>
      </c>
      <c r="G59" s="63"/>
      <c r="H59" s="63"/>
      <c r="I59" s="55"/>
      <c r="J59" s="64">
        <f>IF(I61="A",0,100)</f>
        <v>100</v>
      </c>
      <c r="K59" s="79"/>
      <c r="L59" s="64">
        <f>IF(J61="A",0,100)</f>
        <v>100</v>
      </c>
      <c r="M59" s="79"/>
      <c r="N59" s="64">
        <f>IF(L61="A",0,100)</f>
        <v>100</v>
      </c>
      <c r="O59" s="79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</row>
    <row r="60" spans="1:151" s="76" customFormat="1" ht="12.75">
      <c r="A60" s="55" t="s">
        <v>434</v>
      </c>
      <c r="B60" s="71" t="s">
        <v>1689</v>
      </c>
      <c r="C60" s="62"/>
      <c r="D60" s="150" t="s">
        <v>1692</v>
      </c>
      <c r="E60" s="71" t="s">
        <v>1693</v>
      </c>
      <c r="F60" s="72" t="s">
        <v>1694</v>
      </c>
      <c r="G60" s="63"/>
      <c r="H60" s="63"/>
      <c r="I60" s="55"/>
      <c r="J60" s="64">
        <v>100</v>
      </c>
      <c r="K60" s="79"/>
      <c r="L60" s="64"/>
      <c r="M60" s="79"/>
      <c r="N60" s="64"/>
      <c r="O60" s="79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</row>
    <row r="61" spans="1:151" s="76" customFormat="1" ht="12.75">
      <c r="A61" s="55" t="s">
        <v>450</v>
      </c>
      <c r="B61" s="62" t="s">
        <v>1624</v>
      </c>
      <c r="C61" s="62"/>
      <c r="D61" s="74" t="s">
        <v>454</v>
      </c>
      <c r="E61" s="62" t="s">
        <v>1057</v>
      </c>
      <c r="F61" s="63" t="s">
        <v>1058</v>
      </c>
      <c r="G61" s="63" t="s">
        <v>1056</v>
      </c>
      <c r="H61" s="63"/>
      <c r="I61" s="115" t="s">
        <v>1216</v>
      </c>
      <c r="J61" s="64">
        <f>IF(I62="A",0,100)</f>
        <v>100</v>
      </c>
      <c r="K61" s="64"/>
      <c r="L61" s="64">
        <f>IF(J62="A",0,100)</f>
        <v>100</v>
      </c>
      <c r="M61" s="64"/>
      <c r="N61" s="64">
        <f>IF(L62="A",0,100)</f>
        <v>100</v>
      </c>
      <c r="O61" s="64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</row>
    <row r="62" spans="1:151" s="76" customFormat="1" ht="12.75">
      <c r="A62" s="63" t="s">
        <v>450</v>
      </c>
      <c r="B62" s="62" t="s">
        <v>1477</v>
      </c>
      <c r="C62" s="62"/>
      <c r="D62" s="74" t="s">
        <v>1157</v>
      </c>
      <c r="E62" s="62" t="s">
        <v>1588</v>
      </c>
      <c r="F62" s="63" t="s">
        <v>1587</v>
      </c>
      <c r="G62" s="63"/>
      <c r="H62" s="63"/>
      <c r="I62" s="63" t="s">
        <v>1589</v>
      </c>
      <c r="J62" s="64">
        <f>IF(I63="A",0,100)</f>
        <v>100</v>
      </c>
      <c r="K62" s="79"/>
      <c r="L62" s="64">
        <f>IF(J63="A",0,100)</f>
        <v>100</v>
      </c>
      <c r="M62" s="79"/>
      <c r="N62" s="64">
        <f>IF(L63="A",0,100)</f>
        <v>100</v>
      </c>
      <c r="O62" s="79"/>
      <c r="P62" s="65"/>
      <c r="Q62" s="65"/>
      <c r="R62" s="65"/>
      <c r="S62" s="65"/>
      <c r="T62" s="65"/>
      <c r="U62" s="65"/>
      <c r="V62" s="65"/>
      <c r="W62" s="65"/>
      <c r="X62" s="65"/>
      <c r="Y62" s="80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</row>
    <row r="63" spans="1:151" s="76" customFormat="1" ht="12.75">
      <c r="A63" s="63" t="s">
        <v>450</v>
      </c>
      <c r="B63" s="62" t="s">
        <v>1496</v>
      </c>
      <c r="C63" s="62"/>
      <c r="D63" s="74" t="s">
        <v>538</v>
      </c>
      <c r="E63" s="62" t="s">
        <v>1059</v>
      </c>
      <c r="F63" s="63" t="s">
        <v>1060</v>
      </c>
      <c r="G63" s="63"/>
      <c r="H63" s="63"/>
      <c r="I63" s="55"/>
      <c r="J63" s="64">
        <f>IF(I64="A",0,100)</f>
        <v>100</v>
      </c>
      <c r="K63" s="64"/>
      <c r="L63" s="64">
        <f>IF(J64="A",0,100)</f>
        <v>100</v>
      </c>
      <c r="M63" s="64"/>
      <c r="N63" s="64">
        <f>IF(L64="A",0,100)</f>
        <v>100</v>
      </c>
      <c r="O63" s="64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</row>
    <row r="64" spans="1:151" s="76" customFormat="1" ht="12.75">
      <c r="A64" s="55" t="s">
        <v>1093</v>
      </c>
      <c r="B64" s="54" t="s">
        <v>1480</v>
      </c>
      <c r="C64" s="54"/>
      <c r="D64" s="74" t="s">
        <v>477</v>
      </c>
      <c r="E64" s="62" t="s">
        <v>1069</v>
      </c>
      <c r="F64" s="63" t="s">
        <v>1070</v>
      </c>
      <c r="G64" s="63" t="s">
        <v>838</v>
      </c>
      <c r="H64" s="63"/>
      <c r="I64" s="55" t="s">
        <v>1359</v>
      </c>
      <c r="J64" s="64">
        <f>IF(I65="A",0,100)</f>
        <v>100</v>
      </c>
      <c r="K64" s="64"/>
      <c r="L64" s="64">
        <f>IF(J65="A",0,100)</f>
        <v>100</v>
      </c>
      <c r="M64" s="64"/>
      <c r="N64" s="64">
        <f>IF(L65="A",0,100)</f>
        <v>100</v>
      </c>
      <c r="O64" s="64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</row>
    <row r="65" spans="1:151" s="76" customFormat="1" ht="12.75">
      <c r="A65" s="55" t="s">
        <v>1093</v>
      </c>
      <c r="B65" s="54" t="s">
        <v>1481</v>
      </c>
      <c r="C65" s="54"/>
      <c r="D65" s="74" t="s">
        <v>1593</v>
      </c>
      <c r="E65" s="62" t="s">
        <v>1590</v>
      </c>
      <c r="F65" s="63" t="s">
        <v>1591</v>
      </c>
      <c r="G65" s="63" t="s">
        <v>1592</v>
      </c>
      <c r="H65" s="63"/>
      <c r="I65" s="55" t="s">
        <v>1594</v>
      </c>
      <c r="J65" s="64">
        <f>IF(I66="A",0,100)</f>
        <v>100</v>
      </c>
      <c r="K65" s="64"/>
      <c r="L65" s="64">
        <f>IF(J66="A",0,100)</f>
        <v>100</v>
      </c>
      <c r="M65" s="64"/>
      <c r="N65" s="64">
        <f>IF(L66="A",0,100)</f>
        <v>100</v>
      </c>
      <c r="O65" s="64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</row>
    <row r="66" spans="1:151" s="76" customFormat="1" ht="12.75">
      <c r="A66" s="55" t="s">
        <v>1093</v>
      </c>
      <c r="B66" s="54" t="s">
        <v>1483</v>
      </c>
      <c r="C66" s="54"/>
      <c r="D66" s="74" t="s">
        <v>490</v>
      </c>
      <c r="E66" s="62" t="s">
        <v>1074</v>
      </c>
      <c r="F66" s="63" t="s">
        <v>1075</v>
      </c>
      <c r="G66" s="63" t="s">
        <v>1073</v>
      </c>
      <c r="H66" s="63"/>
      <c r="I66" s="55"/>
      <c r="J66" s="64">
        <f>IF(I67="A",0,100)</f>
        <v>100</v>
      </c>
      <c r="K66" s="64"/>
      <c r="L66" s="64">
        <f>IF(J67="A",0,100)</f>
        <v>100</v>
      </c>
      <c r="M66" s="64"/>
      <c r="N66" s="64">
        <f>IF(L67="A",0,100)</f>
        <v>100</v>
      </c>
      <c r="O66" s="64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</row>
    <row r="67" spans="1:151" s="76" customFormat="1" ht="12.75">
      <c r="A67" s="55" t="s">
        <v>1093</v>
      </c>
      <c r="B67" s="54" t="s">
        <v>1484</v>
      </c>
      <c r="C67" s="54"/>
      <c r="D67" s="60" t="s">
        <v>1175</v>
      </c>
      <c r="E67" s="62" t="s">
        <v>1173</v>
      </c>
      <c r="F67" s="63" t="s">
        <v>1174</v>
      </c>
      <c r="G67" s="63"/>
      <c r="H67" s="63"/>
      <c r="I67" s="55"/>
      <c r="J67" s="64">
        <f>IF(I68="A",0,100)</f>
        <v>100</v>
      </c>
      <c r="K67" s="64"/>
      <c r="L67" s="64">
        <f>IF(J68="A",0,100)</f>
        <v>100</v>
      </c>
      <c r="M67" s="64"/>
      <c r="N67" s="64">
        <f>IF(L68="A",0,100)</f>
        <v>100</v>
      </c>
      <c r="O67" s="64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</row>
    <row r="68" spans="1:151" s="76" customFormat="1" ht="12.75">
      <c r="A68" s="55" t="s">
        <v>1093</v>
      </c>
      <c r="B68" s="54" t="s">
        <v>1495</v>
      </c>
      <c r="C68" s="54"/>
      <c r="D68" s="74" t="s">
        <v>1227</v>
      </c>
      <c r="E68" s="62" t="s">
        <v>1228</v>
      </c>
      <c r="F68" s="63" t="s">
        <v>1229</v>
      </c>
      <c r="G68" s="63"/>
      <c r="H68" s="63"/>
      <c r="I68" s="55"/>
      <c r="J68" s="64">
        <f>IF(I69="A",0,100)</f>
        <v>100</v>
      </c>
      <c r="K68" s="64"/>
      <c r="L68" s="64">
        <f>IF(J69="A",0,100)</f>
        <v>100</v>
      </c>
      <c r="M68" s="64"/>
      <c r="N68" s="64">
        <f>IF(L69="A",0,100)</f>
        <v>100</v>
      </c>
      <c r="O68" s="64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80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</row>
    <row r="69" spans="1:151" s="161" customFormat="1" ht="12.75">
      <c r="A69" s="55" t="s">
        <v>500</v>
      </c>
      <c r="B69" s="54" t="s">
        <v>1489</v>
      </c>
      <c r="C69" s="54"/>
      <c r="D69" s="96" t="s">
        <v>507</v>
      </c>
      <c r="E69" s="62" t="s">
        <v>1076</v>
      </c>
      <c r="F69" s="63" t="s">
        <v>1077</v>
      </c>
      <c r="G69" s="63" t="s">
        <v>838</v>
      </c>
      <c r="H69" s="63"/>
      <c r="I69" s="62" t="s">
        <v>1166</v>
      </c>
      <c r="J69" s="64">
        <f>IF(I70="A",0,100)</f>
        <v>100</v>
      </c>
      <c r="K69" s="64"/>
      <c r="L69" s="64">
        <f>IF(J70="A",0,100)</f>
        <v>100</v>
      </c>
      <c r="M69" s="64"/>
      <c r="N69" s="64">
        <f>IF(L70="A",0,100)</f>
        <v>100</v>
      </c>
      <c r="O69" s="64"/>
      <c r="P69" s="65"/>
      <c r="Q69" s="65"/>
      <c r="R69" s="65"/>
      <c r="S69" s="65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</row>
    <row r="70" spans="1:151" s="76" customFormat="1" ht="12.75">
      <c r="A70" s="55" t="s">
        <v>500</v>
      </c>
      <c r="B70" s="62" t="s">
        <v>1492</v>
      </c>
      <c r="C70" s="62"/>
      <c r="D70" s="74" t="s">
        <v>520</v>
      </c>
      <c r="E70" s="62" t="s">
        <v>1080</v>
      </c>
      <c r="F70" s="63" t="s">
        <v>1081</v>
      </c>
      <c r="G70" s="63"/>
      <c r="H70" s="63"/>
      <c r="I70" s="62" t="s">
        <v>1166</v>
      </c>
      <c r="J70" s="64">
        <v>100</v>
      </c>
      <c r="K70" s="64"/>
      <c r="L70" s="64">
        <v>100</v>
      </c>
      <c r="M70" s="64"/>
      <c r="N70" s="64">
        <v>100</v>
      </c>
      <c r="O70" s="64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80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</row>
    <row r="71" spans="1:151" s="76" customFormat="1" ht="12.75">
      <c r="A71" s="55" t="s">
        <v>500</v>
      </c>
      <c r="B71" s="54" t="s">
        <v>1493</v>
      </c>
      <c r="C71" s="54"/>
      <c r="D71" s="74" t="s">
        <v>525</v>
      </c>
      <c r="E71" s="62" t="s">
        <v>1082</v>
      </c>
      <c r="F71" s="63" t="s">
        <v>1083</v>
      </c>
      <c r="G71" s="63"/>
      <c r="H71" s="63"/>
      <c r="I71" s="54" t="s">
        <v>893</v>
      </c>
      <c r="J71" s="64">
        <v>100</v>
      </c>
      <c r="K71" s="64"/>
      <c r="L71" s="64">
        <v>100</v>
      </c>
      <c r="M71" s="64"/>
      <c r="N71" s="64">
        <v>100</v>
      </c>
      <c r="O71" s="64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</row>
    <row r="72" spans="1:29" s="65" customFormat="1" ht="12.75">
      <c r="A72" s="55" t="s">
        <v>1296</v>
      </c>
      <c r="B72" s="54" t="s">
        <v>1627</v>
      </c>
      <c r="C72" s="54"/>
      <c r="D72" s="74" t="s">
        <v>1297</v>
      </c>
      <c r="E72" s="62" t="s">
        <v>1298</v>
      </c>
      <c r="F72" s="63" t="s">
        <v>1304</v>
      </c>
      <c r="G72" s="63"/>
      <c r="H72" s="63"/>
      <c r="I72" s="54" t="s">
        <v>893</v>
      </c>
      <c r="J72" s="64">
        <f>IF(I73="A",0,100)</f>
        <v>100</v>
      </c>
      <c r="K72" s="64"/>
      <c r="L72" s="64">
        <f>IF(J73="A",0,100)</f>
        <v>100</v>
      </c>
      <c r="M72" s="64"/>
      <c r="N72" s="64">
        <f>IF(L73="A",0,100)</f>
        <v>100</v>
      </c>
      <c r="O72" s="64"/>
      <c r="AB72" s="80"/>
      <c r="AC72" s="80"/>
    </row>
    <row r="73" spans="1:151" s="116" customFormat="1" ht="12.75">
      <c r="A73" s="55" t="s">
        <v>696</v>
      </c>
      <c r="B73" s="62" t="s">
        <v>1494</v>
      </c>
      <c r="C73" s="62"/>
      <c r="D73" s="60" t="s">
        <v>1600</v>
      </c>
      <c r="E73" s="62" t="s">
        <v>1603</v>
      </c>
      <c r="F73" s="63" t="s">
        <v>1602</v>
      </c>
      <c r="G73" s="63"/>
      <c r="H73" s="63"/>
      <c r="I73" s="63" t="s">
        <v>1601</v>
      </c>
      <c r="J73" s="64">
        <v>400</v>
      </c>
      <c r="K73" s="79"/>
      <c r="L73" s="64">
        <v>500</v>
      </c>
      <c r="M73" s="79"/>
      <c r="N73" s="64">
        <v>500</v>
      </c>
      <c r="O73" s="79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</row>
    <row r="74" spans="1:151" s="109" customFormat="1" ht="89.25">
      <c r="A74" s="55" t="s">
        <v>696</v>
      </c>
      <c r="B74" s="54" t="s">
        <v>701</v>
      </c>
      <c r="C74" s="54"/>
      <c r="D74" s="23" t="s">
        <v>1702</v>
      </c>
      <c r="E74" s="71" t="s">
        <v>1277</v>
      </c>
      <c r="F74" s="63" t="s">
        <v>1276</v>
      </c>
      <c r="G74" s="63"/>
      <c r="H74" s="63"/>
      <c r="I74" s="69" t="s">
        <v>1703</v>
      </c>
      <c r="J74" s="64">
        <f>IF(I75="A",0,100)</f>
        <v>100</v>
      </c>
      <c r="K74" s="64"/>
      <c r="L74" s="64">
        <f>IF(J75="A",0,100)</f>
        <v>100</v>
      </c>
      <c r="M74" s="64"/>
      <c r="N74" s="64">
        <f>IF(L75="A",0,100)</f>
        <v>100</v>
      </c>
      <c r="O74" s="64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</row>
  </sheetData>
  <sheetProtection/>
  <hyperlinks>
    <hyperlink ref="D3" r:id="rId1" display="landeskirchenarchiv@ellm.de"/>
    <hyperlink ref="D4" r:id="rId2" display="walter.bauernfeind@stadt.nuernberg.de"/>
    <hyperlink ref="D7" r:id="rId3" display="cirrom@utu.fi"/>
    <hyperlink ref="D8" r:id="rId4" display="arkisto@narc.fi"/>
    <hyperlink ref="D10" r:id="rId5" display="dominique.stutzmann@gmail.com"/>
    <hyperlink ref="D16" r:id="rId6" display="as-fi@beniculturali.it"/>
    <hyperlink ref="D30" r:id="rId7" display="slais@interchange.ubc.ca; luciana@mail.ubc.ca"/>
    <hyperlink ref="D31" r:id="rId8" display="information@interpares.org; luciana@mail.ubc.ca"/>
    <hyperlink ref="D35" r:id="rId9" display="bhorovic@net.hr"/>
    <hyperlink ref="D42" r:id="rId10" display="dacg@t-com.me"/>
    <hyperlink ref="D44" r:id="rId11" display="archiv@kirche.at"/>
    <hyperlink ref="D45" r:id="rId12" display="gemeinde@pupping.ooe.gv.at"/>
    <hyperlink ref="D46" r:id="rId13" display="klosterarchiv.pupping@gmail.com"/>
    <hyperlink ref="D47" r:id="rId14" display="andrzej220777@wp.pl"/>
    <hyperlink ref="D48" r:id="rId15" display="secretariat.an@mai.gov.ro"/>
    <hyperlink ref="D49" r:id="rId16" display="ekr.landeskon@evang.ro"/>
    <hyperlink ref="D52" r:id="rId17" display="archiv@bistum-stgallen.ch; kemmer@bistum-stgallen.ch"/>
    <hyperlink ref="D53" r:id="rId18" display="staatsarchivzh@ji.zh.ch"/>
    <hyperlink ref="D58" r:id="rId19" display="Zgod.arhiv-Ptuj@guest.arnes.si"/>
    <hyperlink ref="D61" r:id="rId20" display="ayuntamiento@escalona.es"/>
    <hyperlink ref="D64" r:id="rId21" display="na@nacr.cz"/>
    <hyperlink ref="D65" r:id="rId22" display="nm@nm.cz&#10;"/>
    <hyperlink ref="D66" r:id="rId23" display="posta@tb.ceskearchivy.cz"/>
    <hyperlink ref="D69" r:id="rId24" display="sopronlt@bparchiv.hu, archiv@sopron.hu"/>
    <hyperlink ref="D19" r:id="rId25" display="bibcath@libero.it"/>
    <hyperlink ref="D59" r:id="rId26" display="igor.filipic@nadskofija-maribor.si;lilijana.urlep@nadskofija-maribor.si"/>
    <hyperlink ref="D36" r:id="rId27" display="dao@dao.hr"/>
    <hyperlink ref="D37" r:id="rId28" display="hrvoje.stancic@zg.t-com.hr"/>
    <hyperlink ref="D22" r:id="rId29" display="asannino@unior.it"/>
    <hyperlink ref="D38" r:id="rId30" display="boris.blazinic@gmail.com"/>
    <hyperlink ref="D23" r:id="rId31" display="beatrice.romiti@uniroma1.it"/>
    <hyperlink ref="D24" r:id="rId32" display="as-ba@beniculturali.it"/>
    <hyperlink ref="D25" r:id="rId33" display="archiviodiocesano.rcb@gmail.com"/>
    <hyperlink ref="D73" r:id="rId34" display="gilliland@gseis.ucla.edu"/>
    <hyperlink ref="D12" r:id="rId35" display="mailto:ir@manuscript.ac.ge"/>
    <hyperlink ref="D5" r:id="rId36" display="malte.rehbein@uni-passau.de"/>
    <hyperlink ref="D2" r:id="rId37" display="cklin@frederikssund.dk"/>
    <hyperlink ref="D11" r:id="rId38" display="recherche@enc.sorbonne.fr"/>
    <hyperlink ref="D13" r:id="rId39" display="iorefi@tin.it"/>
    <hyperlink ref="D14" r:id="rId40" display="as-bn@beniculturali.it"/>
    <hyperlink ref="D15" r:id="rId41" display="as-ca@beniculturali.it"/>
    <hyperlink ref="D18" r:id="rId42" display="as-na@beniculturali.it"/>
    <hyperlink ref="D32" r:id="rId43" display="fiorella.foscarini@utoronto.ca"/>
    <hyperlink ref="D34" r:id="rId44" display="hda@arhiv.hr"/>
    <hyperlink ref="D39" r:id="rId45" display="markus.leideck@dapa.hr"/>
    <hyperlink ref="D50" r:id="rId46" display="rafael.chelaru@gmail.com"/>
    <hyperlink ref="D63" r:id="rId47" display="antonio.chacon@uam.es"/>
    <hyperlink ref="D67" r:id="rId48" display="udauk@ruk.cuni.cz"/>
    <hyperlink ref="D70" r:id="rId49" display="leveltar@mail.vaml.hu"/>
    <hyperlink ref="D71" r:id="rId50" display="leveltar@ersekseg.veszprem.hu"/>
    <hyperlink ref="D21" r:id="rId51" display="mailto:antonella.ambrosio@unina.it"/>
    <hyperlink ref="D20" r:id="rId52" display="mailto:stella.montanari8@gmail.com"/>
    <hyperlink ref="D54" r:id="rId53" display="zarko.vujosevic@f.bg.ac.re"/>
    <hyperlink ref="D27" r:id="rId54" display="comune@comunevitulano.it"/>
    <hyperlink ref="D26" r:id="rId55" display="mailto:ascz@archivi.beniculturali.it"/>
    <hyperlink ref="D41" r:id="rId56" display="arnela.alihodzic@zg.t-com.hr"/>
    <hyperlink ref="D55" r:id="rId57" display="petardjurdjev@gmail.com"/>
    <hyperlink ref="D51" r:id="rId58" display="gunilla.nordstrom@riksarkivet.se"/>
    <hyperlink ref="D56" r:id="rId59" display="stevan.mackovic@suarhiv.co.rs"/>
    <hyperlink ref="D68" r:id="rId60" display="library@toledot.org"/>
    <hyperlink ref="D74" r:id="rId61" display="jay.osborn@gmail.com"/>
    <hyperlink ref="D72" r:id="rId62" display="gaoo@te.net.ua"/>
    <hyperlink ref="D40" r:id="rId63" display="icarushr@gmail.com"/>
    <hyperlink ref="D1" r:id="rId64" display="isa.xhaferi@albarchive.gov.al;Ardit.Bido@albarchive.gov.al"/>
    <hyperlink ref="D62" r:id="rId65" display="cabezass@ghis.ucm.es"/>
    <hyperlink ref="D60" r:id="rId66" display="mitja.sadek@zal-lj.si"/>
    <hyperlink ref="D57" r:id="rId67" display="kostrm@rect.bg.ac.rs"/>
    <hyperlink ref="D29" r:id="rId68" display="migliozz@unina.it"/>
  </hyperlinks>
  <printOptions/>
  <pageMargins left="0.7" right="0.7" top="0.787401575" bottom="0.787401575" header="0.3" footer="0.3"/>
  <pageSetup orientation="portrait" paperSize="9"/>
  <legacy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Muff</dc:creator>
  <cp:keywords/>
  <dc:description/>
  <cp:lastModifiedBy>odilo</cp:lastModifiedBy>
  <cp:lastPrinted>2014-07-28T10:17:40Z</cp:lastPrinted>
  <dcterms:created xsi:type="dcterms:W3CDTF">2012-04-17T12:14:44Z</dcterms:created>
  <dcterms:modified xsi:type="dcterms:W3CDTF">2018-01-17T14:08:26Z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